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gitm/"/>
    </mc:Choice>
  </mc:AlternateContent>
  <xr:revisionPtr revIDLastSave="0" documentId="8_{08284180-D2EF-464C-8D65-B09CEE908F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ket Concent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D36" i="1" s="1"/>
  <c r="O3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D13" i="1" l="1"/>
  <c r="O13" i="1" s="1"/>
  <c r="D17" i="1"/>
  <c r="O17" i="1" s="1"/>
  <c r="D21" i="1"/>
  <c r="O21" i="1" s="1"/>
  <c r="D25" i="1"/>
  <c r="O25" i="1" s="1"/>
  <c r="D29" i="1"/>
  <c r="O29" i="1" s="1"/>
  <c r="D33" i="1"/>
  <c r="O33" i="1" s="1"/>
  <c r="D37" i="1"/>
  <c r="O37" i="1" s="1"/>
  <c r="D10" i="1"/>
  <c r="E23" i="1" s="1"/>
  <c r="D14" i="1"/>
  <c r="O14" i="1" s="1"/>
  <c r="D18" i="1"/>
  <c r="O18" i="1" s="1"/>
  <c r="D22" i="1"/>
  <c r="O22" i="1" s="1"/>
  <c r="D26" i="1"/>
  <c r="O26" i="1" s="1"/>
  <c r="D30" i="1"/>
  <c r="O30" i="1" s="1"/>
  <c r="D34" i="1"/>
  <c r="O34" i="1" s="1"/>
  <c r="D38" i="1"/>
  <c r="O38" i="1" s="1"/>
  <c r="D11" i="1"/>
  <c r="O11" i="1" s="1"/>
  <c r="D15" i="1"/>
  <c r="O15" i="1" s="1"/>
  <c r="D19" i="1"/>
  <c r="O19" i="1" s="1"/>
  <c r="D23" i="1"/>
  <c r="O23" i="1" s="1"/>
  <c r="D27" i="1"/>
  <c r="O27" i="1" s="1"/>
  <c r="D31" i="1"/>
  <c r="O31" i="1" s="1"/>
  <c r="D35" i="1"/>
  <c r="O35" i="1" s="1"/>
  <c r="D39" i="1"/>
  <c r="O39" i="1" s="1"/>
  <c r="D12" i="1"/>
  <c r="O12" i="1" s="1"/>
  <c r="D16" i="1"/>
  <c r="O16" i="1" s="1"/>
  <c r="D20" i="1"/>
  <c r="O20" i="1" s="1"/>
  <c r="D24" i="1"/>
  <c r="O24" i="1" s="1"/>
  <c r="D28" i="1"/>
  <c r="O28" i="1" s="1"/>
  <c r="D32" i="1"/>
  <c r="O32" i="1" s="1"/>
  <c r="O10" i="1" l="1"/>
  <c r="O40" i="1" s="1"/>
  <c r="E18" i="1" s="1"/>
  <c r="C44" i="1"/>
  <c r="C45" i="1"/>
  <c r="C46" i="1"/>
  <c r="C43" i="1"/>
  <c r="C42" i="1"/>
  <c r="D40" i="1"/>
  <c r="E12" i="1" l="1"/>
  <c r="E14" i="1"/>
  <c r="E16" i="1"/>
</calcChain>
</file>

<file path=xl/sharedStrings.xml><?xml version="1.0" encoding="utf-8"?>
<sst xmlns="http://schemas.openxmlformats.org/spreadsheetml/2006/main" count="30" uniqueCount="30">
  <si>
    <t>Brand</t>
  </si>
  <si>
    <t>Unit Sales</t>
  </si>
  <si>
    <t>Unit Market Share</t>
  </si>
  <si>
    <t>TOTAL</t>
  </si>
  <si>
    <t xml:space="preserve">For further information please visit: </t>
  </si>
  <si>
    <t>Step 1</t>
  </si>
  <si>
    <t>Step 2</t>
  </si>
  <si>
    <t>Step 3</t>
  </si>
  <si>
    <t>Welcome to the Market Concentration Template</t>
  </si>
  <si>
    <t>Market Concentration</t>
  </si>
  <si>
    <t>Top 3 brands/firms</t>
  </si>
  <si>
    <t>Top 4 brands/firms</t>
  </si>
  <si>
    <t>Top 5 brands/firms</t>
  </si>
  <si>
    <t>1st brand</t>
  </si>
  <si>
    <t>2nd brand</t>
  </si>
  <si>
    <t>3rd brand</t>
  </si>
  <si>
    <t>4th brand</t>
  </si>
  <si>
    <t>5th brand</t>
  </si>
  <si>
    <t>Herfindahl Index</t>
  </si>
  <si>
    <t>Herfindahl Index Minimum</t>
  </si>
  <si>
    <t>MarketingStudyGuide.com</t>
  </si>
  <si>
    <t xml:space="preserve">Do NOT Input </t>
  </si>
  <si>
    <t xml:space="preserve"> Market Concentration Indexes</t>
  </si>
  <si>
    <t xml:space="preserve"> will update as data is entered</t>
  </si>
  <si>
    <t>Note: Less that 0.15 = low, 0.15 to 0.25 = moderate, more than 0.25 = high</t>
  </si>
  <si>
    <r>
      <t xml:space="preserve">IMPORTANT: Only enter data in the GREY cells   </t>
    </r>
    <r>
      <rPr>
        <i/>
        <sz val="14"/>
        <color theme="1"/>
        <rFont val="Calibri"/>
        <family val="2"/>
        <scheme val="minor"/>
      </rPr>
      <t>For Advanced Users only: Password = Market</t>
    </r>
  </si>
  <si>
    <t>Note: This is the theoretical minimum of HHI, given the number of firms in the market.</t>
  </si>
  <si>
    <t>Below Market Shares will calculate automatically</t>
  </si>
  <si>
    <t>Enter brand and/or firm names below</t>
  </si>
  <si>
    <t>Type over examples and enter your unit sales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</si>
</sst>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.000"/>
    <numFmt numFmtId="166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2" fillId="0" borderId="5" xfId="2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6" fillId="3" borderId="10" xfId="0" applyNumberFormat="1" applyFont="1" applyFill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164" fontId="3" fillId="4" borderId="3" xfId="2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/>
    <xf numFmtId="3" fontId="2" fillId="0" borderId="5" xfId="0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9" fontId="8" fillId="0" borderId="0" xfId="2" applyFont="1" applyAlignment="1">
      <alignment horizontal="center"/>
    </xf>
    <xf numFmtId="164" fontId="2" fillId="0" borderId="10" xfId="2" applyNumberFormat="1" applyFont="1" applyFill="1" applyBorder="1" applyAlignment="1">
      <alignment horizontal="center"/>
    </xf>
    <xf numFmtId="166" fontId="10" fillId="0" borderId="0" xfId="1" applyNumberFormat="1" applyFont="1"/>
    <xf numFmtId="3" fontId="11" fillId="0" borderId="7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2" fillId="0" borderId="7" xfId="0" applyFont="1" applyFill="1" applyBorder="1" applyAlignment="1">
      <alignment horizontal="center"/>
    </xf>
    <xf numFmtId="3" fontId="5" fillId="4" borderId="3" xfId="3" applyNumberFormat="1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3" fontId="5" fillId="4" borderId="9" xfId="3" applyNumberFormat="1" applyFont="1" applyFill="1" applyBorder="1" applyAlignment="1">
      <alignment horizontal="center" vertical="center"/>
    </xf>
    <xf numFmtId="164" fontId="3" fillId="3" borderId="7" xfId="2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wrapText="1"/>
    </xf>
    <xf numFmtId="3" fontId="6" fillId="3" borderId="10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164" fontId="2" fillId="0" borderId="8" xfId="2" applyNumberFormat="1" applyFont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0" fontId="2" fillId="5" borderId="5" xfId="0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10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ketingstudyguide.com/market-concentr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showGridLines="0" tabSelected="1" workbookViewId="0">
      <selection activeCell="B2" sqref="B2:E2"/>
    </sheetView>
  </sheetViews>
  <sheetFormatPr defaultRowHeight="18.75" x14ac:dyDescent="0.3"/>
  <cols>
    <col min="1" max="1" width="11.140625" style="1" customWidth="1"/>
    <col min="2" max="2" width="33.7109375" style="1" customWidth="1"/>
    <col min="3" max="3" width="33.7109375" style="12" customWidth="1"/>
    <col min="4" max="4" width="33.7109375" style="5" customWidth="1"/>
    <col min="5" max="5" width="42.7109375" style="12" customWidth="1"/>
    <col min="6" max="14" width="9.140625" style="1"/>
    <col min="15" max="15" width="10.7109375" style="1" bestFit="1" customWidth="1"/>
    <col min="16" max="16384" width="9.140625" style="1"/>
  </cols>
  <sheetData>
    <row r="1" spans="1:15" ht="19.5" thickBot="1" x14ac:dyDescent="0.35"/>
    <row r="2" spans="1:15" ht="28.5" x14ac:dyDescent="0.45">
      <c r="B2" s="31" t="s">
        <v>8</v>
      </c>
      <c r="C2" s="32"/>
      <c r="D2" s="32"/>
      <c r="E2" s="33"/>
    </row>
    <row r="3" spans="1:15" ht="21.75" thickBot="1" x14ac:dyDescent="0.4">
      <c r="B3" s="34" t="s">
        <v>25</v>
      </c>
      <c r="C3" s="35"/>
      <c r="D3" s="35"/>
      <c r="E3" s="36"/>
    </row>
    <row r="4" spans="1:15" ht="24.75" customHeight="1" thickBot="1" x14ac:dyDescent="0.35">
      <c r="B4" s="53" t="s">
        <v>4</v>
      </c>
      <c r="C4" s="54"/>
      <c r="D4" s="37" t="s">
        <v>20</v>
      </c>
      <c r="E4" s="30"/>
    </row>
    <row r="5" spans="1:15" ht="12.75" customHeight="1" thickBot="1" x14ac:dyDescent="0.35"/>
    <row r="6" spans="1:15" ht="18.75" customHeight="1" x14ac:dyDescent="0.3">
      <c r="B6" s="3" t="s">
        <v>5</v>
      </c>
      <c r="C6" s="8" t="s">
        <v>6</v>
      </c>
      <c r="D6" s="38" t="s">
        <v>21</v>
      </c>
      <c r="E6" s="8" t="s">
        <v>7</v>
      </c>
    </row>
    <row r="7" spans="1:15" ht="20.25" customHeight="1" x14ac:dyDescent="0.3">
      <c r="B7" s="41" t="s">
        <v>28</v>
      </c>
      <c r="C7" s="39" t="s">
        <v>29</v>
      </c>
      <c r="D7" s="58" t="s">
        <v>27</v>
      </c>
      <c r="E7" s="9" t="s">
        <v>22</v>
      </c>
    </row>
    <row r="8" spans="1:15" ht="19.5" thickBot="1" x14ac:dyDescent="0.35">
      <c r="B8" s="42"/>
      <c r="C8" s="40"/>
      <c r="D8" s="59"/>
      <c r="E8" s="10" t="s">
        <v>23</v>
      </c>
    </row>
    <row r="9" spans="1:15" ht="26.25" customHeight="1" thickBot="1" x14ac:dyDescent="0.35">
      <c r="B9" s="13" t="s">
        <v>0</v>
      </c>
      <c r="C9" s="14" t="s">
        <v>1</v>
      </c>
      <c r="D9" s="15" t="s">
        <v>2</v>
      </c>
      <c r="E9" s="14" t="s">
        <v>9</v>
      </c>
    </row>
    <row r="10" spans="1:15" ht="19.5" thickBot="1" x14ac:dyDescent="0.35">
      <c r="A10" s="28">
        <v>1</v>
      </c>
      <c r="B10" s="55"/>
      <c r="C10" s="56">
        <v>10000</v>
      </c>
      <c r="D10" s="6">
        <f>IFERROR(C10/C$40,"")</f>
        <v>0.32258064516129031</v>
      </c>
      <c r="E10" s="20"/>
      <c r="O10" s="25">
        <f>IFERROR(D10^2,0)</f>
        <v>0.1040582726326743</v>
      </c>
    </row>
    <row r="11" spans="1:15" x14ac:dyDescent="0.3">
      <c r="A11" s="19">
        <f>+A10+1</f>
        <v>2</v>
      </c>
      <c r="B11" s="57"/>
      <c r="C11" s="56">
        <v>9000</v>
      </c>
      <c r="D11" s="2">
        <f t="shared" ref="D11:D39" si="0">IFERROR(C11/C$40,"")</f>
        <v>0.29032258064516131</v>
      </c>
      <c r="E11" s="26" t="s">
        <v>10</v>
      </c>
      <c r="O11" s="25">
        <f t="shared" ref="O11:O39" si="1">IFERROR(D11^2,0)</f>
        <v>8.4287200832466186E-2</v>
      </c>
    </row>
    <row r="12" spans="1:15" ht="19.5" thickBot="1" x14ac:dyDescent="0.35">
      <c r="A12" s="19">
        <f t="shared" ref="A12:A39" si="2">+A11+1</f>
        <v>3</v>
      </c>
      <c r="B12" s="57"/>
      <c r="C12" s="56">
        <v>5000</v>
      </c>
      <c r="D12" s="2">
        <f t="shared" si="0"/>
        <v>0.16129032258064516</v>
      </c>
      <c r="E12" s="24">
        <f>SUM(C42:C44)</f>
        <v>0.77419354838709675</v>
      </c>
      <c r="O12" s="25">
        <f t="shared" si="1"/>
        <v>2.6014568158168574E-2</v>
      </c>
    </row>
    <row r="13" spans="1:15" x14ac:dyDescent="0.3">
      <c r="A13" s="19">
        <f t="shared" si="2"/>
        <v>4</v>
      </c>
      <c r="B13" s="57"/>
      <c r="C13" s="56">
        <v>4000</v>
      </c>
      <c r="D13" s="2">
        <f t="shared" si="0"/>
        <v>0.12903225806451613</v>
      </c>
      <c r="E13" s="26" t="s">
        <v>11</v>
      </c>
      <c r="O13" s="25">
        <f t="shared" si="1"/>
        <v>1.6649323621227886E-2</v>
      </c>
    </row>
    <row r="14" spans="1:15" ht="19.5" thickBot="1" x14ac:dyDescent="0.35">
      <c r="A14" s="19">
        <f t="shared" si="2"/>
        <v>5</v>
      </c>
      <c r="B14" s="57"/>
      <c r="C14" s="56">
        <v>3000</v>
      </c>
      <c r="D14" s="2">
        <f t="shared" si="0"/>
        <v>9.6774193548387094E-2</v>
      </c>
      <c r="E14" s="24">
        <f>SUM(C42:C45)</f>
        <v>0.90322580645161288</v>
      </c>
      <c r="O14" s="25">
        <f t="shared" si="1"/>
        <v>9.3652445369406864E-3</v>
      </c>
    </row>
    <row r="15" spans="1:15" x14ac:dyDescent="0.3">
      <c r="A15" s="19">
        <f t="shared" si="2"/>
        <v>6</v>
      </c>
      <c r="B15" s="57"/>
      <c r="C15" s="56"/>
      <c r="D15" s="2">
        <f t="shared" si="0"/>
        <v>0</v>
      </c>
      <c r="E15" s="26" t="s">
        <v>12</v>
      </c>
      <c r="O15" s="25">
        <f t="shared" si="1"/>
        <v>0</v>
      </c>
    </row>
    <row r="16" spans="1:15" ht="19.5" thickBot="1" x14ac:dyDescent="0.35">
      <c r="A16" s="19">
        <f t="shared" si="2"/>
        <v>7</v>
      </c>
      <c r="B16" s="57"/>
      <c r="C16" s="56"/>
      <c r="D16" s="2">
        <f t="shared" si="0"/>
        <v>0</v>
      </c>
      <c r="E16" s="24">
        <f>SUM(C42:C46)</f>
        <v>1</v>
      </c>
      <c r="O16" s="25">
        <f t="shared" si="1"/>
        <v>0</v>
      </c>
    </row>
    <row r="17" spans="1:15" x14ac:dyDescent="0.3">
      <c r="A17" s="19">
        <f t="shared" si="2"/>
        <v>8</v>
      </c>
      <c r="B17" s="57"/>
      <c r="C17" s="56"/>
      <c r="D17" s="2">
        <f t="shared" si="0"/>
        <v>0</v>
      </c>
      <c r="E17" s="27" t="s">
        <v>18</v>
      </c>
      <c r="O17" s="25">
        <f t="shared" si="1"/>
        <v>0</v>
      </c>
    </row>
    <row r="18" spans="1:15" ht="19.5" thickBot="1" x14ac:dyDescent="0.35">
      <c r="A18" s="19">
        <f t="shared" si="2"/>
        <v>9</v>
      </c>
      <c r="B18" s="57"/>
      <c r="C18" s="56"/>
      <c r="D18" s="2">
        <f t="shared" si="0"/>
        <v>0</v>
      </c>
      <c r="E18" s="22">
        <f>+O40</f>
        <v>0.24037460978147762</v>
      </c>
      <c r="O18" s="25">
        <f t="shared" si="1"/>
        <v>0</v>
      </c>
    </row>
    <row r="19" spans="1:15" x14ac:dyDescent="0.3">
      <c r="A19" s="19">
        <f t="shared" si="2"/>
        <v>10</v>
      </c>
      <c r="B19" s="57"/>
      <c r="C19" s="56"/>
      <c r="D19" s="2">
        <f t="shared" si="0"/>
        <v>0</v>
      </c>
      <c r="E19" s="48" t="s">
        <v>24</v>
      </c>
      <c r="O19" s="25">
        <f t="shared" si="1"/>
        <v>0</v>
      </c>
    </row>
    <row r="20" spans="1:15" x14ac:dyDescent="0.3">
      <c r="A20" s="19">
        <f t="shared" si="2"/>
        <v>11</v>
      </c>
      <c r="B20" s="57"/>
      <c r="C20" s="56"/>
      <c r="D20" s="2">
        <f t="shared" si="0"/>
        <v>0</v>
      </c>
      <c r="E20" s="49"/>
      <c r="F20" s="43"/>
      <c r="O20" s="25">
        <f t="shared" si="1"/>
        <v>0</v>
      </c>
    </row>
    <row r="21" spans="1:15" ht="19.5" thickBot="1" x14ac:dyDescent="0.35">
      <c r="A21" s="19">
        <f t="shared" si="2"/>
        <v>12</v>
      </c>
      <c r="B21" s="57"/>
      <c r="C21" s="56"/>
      <c r="D21" s="2">
        <f t="shared" si="0"/>
        <v>0</v>
      </c>
      <c r="E21" s="50"/>
      <c r="F21" s="43"/>
      <c r="O21" s="25">
        <f t="shared" si="1"/>
        <v>0</v>
      </c>
    </row>
    <row r="22" spans="1:15" x14ac:dyDescent="0.3">
      <c r="A22" s="19">
        <f t="shared" si="2"/>
        <v>13</v>
      </c>
      <c r="B22" s="57"/>
      <c r="C22" s="56"/>
      <c r="D22" s="2">
        <f t="shared" si="0"/>
        <v>0</v>
      </c>
      <c r="E22" s="29" t="s">
        <v>19</v>
      </c>
      <c r="O22" s="25">
        <f t="shared" si="1"/>
        <v>0</v>
      </c>
    </row>
    <row r="23" spans="1:15" ht="18.75" customHeight="1" thickBot="1" x14ac:dyDescent="0.35">
      <c r="A23" s="19">
        <f t="shared" si="2"/>
        <v>14</v>
      </c>
      <c r="B23" s="57"/>
      <c r="C23" s="56"/>
      <c r="D23" s="2">
        <f t="shared" si="0"/>
        <v>0</v>
      </c>
      <c r="E23" s="46">
        <f>IFERROR(1/(COUNTIF(D10:D39,"&gt;0")),"")</f>
        <v>0.2</v>
      </c>
      <c r="O23" s="25">
        <f t="shared" si="1"/>
        <v>0</v>
      </c>
    </row>
    <row r="24" spans="1:15" x14ac:dyDescent="0.3">
      <c r="A24" s="19">
        <f t="shared" si="2"/>
        <v>15</v>
      </c>
      <c r="B24" s="57"/>
      <c r="C24" s="56"/>
      <c r="D24" s="2">
        <f t="shared" si="0"/>
        <v>0</v>
      </c>
      <c r="E24" s="44" t="s">
        <v>26</v>
      </c>
      <c r="O24" s="25">
        <f t="shared" si="1"/>
        <v>0</v>
      </c>
    </row>
    <row r="25" spans="1:15" ht="19.5" thickBot="1" x14ac:dyDescent="0.35">
      <c r="A25" s="19">
        <f t="shared" si="2"/>
        <v>16</v>
      </c>
      <c r="B25" s="57"/>
      <c r="C25" s="56"/>
      <c r="D25" s="2">
        <f t="shared" si="0"/>
        <v>0</v>
      </c>
      <c r="E25" s="45"/>
      <c r="O25" s="25">
        <f t="shared" si="1"/>
        <v>0</v>
      </c>
    </row>
    <row r="26" spans="1:15" x14ac:dyDescent="0.3">
      <c r="A26" s="19">
        <f t="shared" si="2"/>
        <v>17</v>
      </c>
      <c r="B26" s="57"/>
      <c r="C26" s="56"/>
      <c r="D26" s="51">
        <f t="shared" si="0"/>
        <v>0</v>
      </c>
      <c r="E26" s="47"/>
      <c r="O26" s="25">
        <f t="shared" si="1"/>
        <v>0</v>
      </c>
    </row>
    <row r="27" spans="1:15" x14ac:dyDescent="0.3">
      <c r="A27" s="19">
        <f t="shared" si="2"/>
        <v>18</v>
      </c>
      <c r="B27" s="57"/>
      <c r="C27" s="56"/>
      <c r="D27" s="51">
        <f t="shared" si="0"/>
        <v>0</v>
      </c>
      <c r="E27" s="20"/>
      <c r="O27" s="25">
        <f t="shared" si="1"/>
        <v>0</v>
      </c>
    </row>
    <row r="28" spans="1:15" x14ac:dyDescent="0.3">
      <c r="A28" s="19">
        <f t="shared" si="2"/>
        <v>19</v>
      </c>
      <c r="B28" s="57"/>
      <c r="C28" s="56"/>
      <c r="D28" s="51">
        <f t="shared" si="0"/>
        <v>0</v>
      </c>
      <c r="E28" s="20"/>
      <c r="O28" s="25">
        <f t="shared" si="1"/>
        <v>0</v>
      </c>
    </row>
    <row r="29" spans="1:15" x14ac:dyDescent="0.3">
      <c r="A29" s="19">
        <f t="shared" si="2"/>
        <v>20</v>
      </c>
      <c r="B29" s="57"/>
      <c r="C29" s="56"/>
      <c r="D29" s="51">
        <f t="shared" si="0"/>
        <v>0</v>
      </c>
      <c r="E29" s="20"/>
      <c r="O29" s="25">
        <f t="shared" si="1"/>
        <v>0</v>
      </c>
    </row>
    <row r="30" spans="1:15" x14ac:dyDescent="0.3">
      <c r="A30" s="19">
        <f t="shared" si="2"/>
        <v>21</v>
      </c>
      <c r="B30" s="57"/>
      <c r="C30" s="56"/>
      <c r="D30" s="51">
        <f t="shared" si="0"/>
        <v>0</v>
      </c>
      <c r="E30" s="20"/>
      <c r="O30" s="25">
        <f t="shared" si="1"/>
        <v>0</v>
      </c>
    </row>
    <row r="31" spans="1:15" x14ac:dyDescent="0.3">
      <c r="A31" s="19">
        <f t="shared" si="2"/>
        <v>22</v>
      </c>
      <c r="B31" s="57"/>
      <c r="C31" s="56"/>
      <c r="D31" s="51">
        <f t="shared" si="0"/>
        <v>0</v>
      </c>
      <c r="E31" s="20"/>
      <c r="O31" s="25">
        <f t="shared" si="1"/>
        <v>0</v>
      </c>
    </row>
    <row r="32" spans="1:15" x14ac:dyDescent="0.3">
      <c r="A32" s="19">
        <f t="shared" si="2"/>
        <v>23</v>
      </c>
      <c r="B32" s="57"/>
      <c r="C32" s="56"/>
      <c r="D32" s="51">
        <f t="shared" si="0"/>
        <v>0</v>
      </c>
      <c r="E32" s="20"/>
      <c r="O32" s="25">
        <f t="shared" si="1"/>
        <v>0</v>
      </c>
    </row>
    <row r="33" spans="1:15" x14ac:dyDescent="0.3">
      <c r="A33" s="19">
        <f t="shared" si="2"/>
        <v>24</v>
      </c>
      <c r="B33" s="57"/>
      <c r="C33" s="56"/>
      <c r="D33" s="51">
        <f t="shared" si="0"/>
        <v>0</v>
      </c>
      <c r="E33" s="20"/>
      <c r="O33" s="25">
        <f t="shared" si="1"/>
        <v>0</v>
      </c>
    </row>
    <row r="34" spans="1:15" x14ac:dyDescent="0.3">
      <c r="A34" s="19">
        <f t="shared" si="2"/>
        <v>25</v>
      </c>
      <c r="B34" s="57"/>
      <c r="C34" s="56"/>
      <c r="D34" s="51">
        <f t="shared" si="0"/>
        <v>0</v>
      </c>
      <c r="E34" s="20"/>
      <c r="O34" s="25">
        <f t="shared" si="1"/>
        <v>0</v>
      </c>
    </row>
    <row r="35" spans="1:15" x14ac:dyDescent="0.3">
      <c r="A35" s="19">
        <f t="shared" si="2"/>
        <v>26</v>
      </c>
      <c r="B35" s="57"/>
      <c r="C35" s="56"/>
      <c r="D35" s="51">
        <f t="shared" si="0"/>
        <v>0</v>
      </c>
      <c r="E35" s="20"/>
      <c r="O35" s="25">
        <f t="shared" si="1"/>
        <v>0</v>
      </c>
    </row>
    <row r="36" spans="1:15" x14ac:dyDescent="0.3">
      <c r="A36" s="19">
        <f t="shared" si="2"/>
        <v>27</v>
      </c>
      <c r="B36" s="57"/>
      <c r="C36" s="56"/>
      <c r="D36" s="51">
        <f t="shared" si="0"/>
        <v>0</v>
      </c>
      <c r="E36" s="20"/>
      <c r="O36" s="25">
        <f t="shared" si="1"/>
        <v>0</v>
      </c>
    </row>
    <row r="37" spans="1:15" x14ac:dyDescent="0.3">
      <c r="A37" s="19">
        <f t="shared" si="2"/>
        <v>28</v>
      </c>
      <c r="B37" s="57"/>
      <c r="C37" s="56"/>
      <c r="D37" s="51">
        <f t="shared" si="0"/>
        <v>0</v>
      </c>
      <c r="E37" s="20"/>
      <c r="O37" s="25">
        <f t="shared" si="1"/>
        <v>0</v>
      </c>
    </row>
    <row r="38" spans="1:15" x14ac:dyDescent="0.3">
      <c r="A38" s="19">
        <f t="shared" si="2"/>
        <v>29</v>
      </c>
      <c r="B38" s="57"/>
      <c r="C38" s="56"/>
      <c r="D38" s="51">
        <f t="shared" si="0"/>
        <v>0</v>
      </c>
      <c r="E38" s="20"/>
      <c r="O38" s="25">
        <f t="shared" si="1"/>
        <v>0</v>
      </c>
    </row>
    <row r="39" spans="1:15" ht="19.5" thickBot="1" x14ac:dyDescent="0.35">
      <c r="A39" s="19">
        <f t="shared" si="2"/>
        <v>30</v>
      </c>
      <c r="B39" s="57"/>
      <c r="C39" s="56"/>
      <c r="D39" s="51">
        <f t="shared" si="0"/>
        <v>0</v>
      </c>
      <c r="E39" s="52"/>
      <c r="O39" s="25">
        <f t="shared" si="1"/>
        <v>0</v>
      </c>
    </row>
    <row r="40" spans="1:15" ht="19.5" thickBot="1" x14ac:dyDescent="0.35">
      <c r="B40" s="4" t="s">
        <v>3</v>
      </c>
      <c r="C40" s="11">
        <f>SUM(C10:C39)</f>
        <v>31000</v>
      </c>
      <c r="D40" s="7">
        <f>SUM(D10:D39)</f>
        <v>1</v>
      </c>
      <c r="E40" s="21"/>
      <c r="O40" s="25">
        <f>SUM(O10:O39)</f>
        <v>0.24037460978147762</v>
      </c>
    </row>
    <row r="42" spans="1:15" x14ac:dyDescent="0.3">
      <c r="A42" s="19">
        <v>1</v>
      </c>
      <c r="B42" s="18" t="s">
        <v>13</v>
      </c>
      <c r="C42" s="23">
        <f>IFERROR(LARGE(D$10:D$39,A42),"")</f>
        <v>0.32258064516129031</v>
      </c>
      <c r="D42" s="17"/>
      <c r="E42" s="16"/>
    </row>
    <row r="43" spans="1:15" x14ac:dyDescent="0.3">
      <c r="A43" s="19">
        <v>2</v>
      </c>
      <c r="B43" s="18" t="s">
        <v>14</v>
      </c>
      <c r="C43" s="23">
        <f t="shared" ref="C43:C46" si="3">IFERROR(LARGE(D$10:D$39,A43),"")</f>
        <v>0.29032258064516131</v>
      </c>
      <c r="D43" s="17"/>
      <c r="E43" s="16"/>
    </row>
    <row r="44" spans="1:15" x14ac:dyDescent="0.3">
      <c r="A44" s="19">
        <v>3</v>
      </c>
      <c r="B44" s="18" t="s">
        <v>15</v>
      </c>
      <c r="C44" s="23">
        <f t="shared" si="3"/>
        <v>0.16129032258064516</v>
      </c>
    </row>
    <row r="45" spans="1:15" x14ac:dyDescent="0.3">
      <c r="A45" s="19">
        <v>4</v>
      </c>
      <c r="B45" s="18" t="s">
        <v>16</v>
      </c>
      <c r="C45" s="23">
        <f t="shared" si="3"/>
        <v>0.12903225806451613</v>
      </c>
    </row>
    <row r="46" spans="1:15" x14ac:dyDescent="0.3">
      <c r="A46" s="19">
        <v>5</v>
      </c>
      <c r="B46" s="18" t="s">
        <v>17</v>
      </c>
      <c r="C46" s="23">
        <f t="shared" si="3"/>
        <v>9.6774193548387094E-2</v>
      </c>
    </row>
  </sheetData>
  <sheetProtection algorithmName="SHA-512" hashValue="geQsaRw4H8JedlmbCk+cdw64pdwWAx7rdlRZJKF+DEsEZ2IEJiaSjh9NlDsK2q5UTpOjsr77qRCh73VS4Uii9A==" saltValue="+vP01DYNimhcVJjSY/7Zeg==" spinCount="100000" sheet="1" objects="1" scenarios="1"/>
  <mergeCells count="8">
    <mergeCell ref="E19:E21"/>
    <mergeCell ref="E24:E25"/>
    <mergeCell ref="B2:E2"/>
    <mergeCell ref="B3:E3"/>
    <mergeCell ref="B4:C4"/>
    <mergeCell ref="D7:D8"/>
    <mergeCell ref="C7:C8"/>
    <mergeCell ref="B7:B8"/>
  </mergeCells>
  <hyperlinks>
    <hyperlink ref="D4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Concentration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2015-05-12T11:17:55Z</dcterms:created>
  <dcterms:modified xsi:type="dcterms:W3CDTF">2021-08-16T06:47:10Z</dcterms:modified>
</cp:coreProperties>
</file>