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erese\Documents\Geoff\websites\"/>
    </mc:Choice>
  </mc:AlternateContent>
  <bookViews>
    <workbookView xWindow="0" yWindow="0" windowWidth="20490" windowHeight="7755"/>
  </bookViews>
  <sheets>
    <sheet name="Information" sheetId="15" r:id="rId1"/>
    <sheet name="Strengths" sheetId="10" r:id="rId2"/>
    <sheet name="Weaknesses" sheetId="11" r:id="rId3"/>
    <sheet name="Opportunities" sheetId="8" r:id="rId4"/>
    <sheet name="Threats" sheetId="6" r:id="rId5"/>
    <sheet name="Fine-tune SWOT" sheetId="12" r:id="rId6"/>
    <sheet name="Final SWOT" sheetId="13" r:id="rId7"/>
    <sheet name="SWOT Edit" sheetId="14" r:id="rId8"/>
  </sheets>
  <definedNames>
    <definedName name="aaa">#REF!</definedName>
    <definedName name="os">'Fine-tune SWOT'!$AU$11:$AV$170</definedName>
    <definedName name="ss">'Fine-tune SWOT'!$AQ$11:$AR$170</definedName>
    <definedName name="ts">'Fine-tune SWOT'!$AW$11:$AX$170</definedName>
    <definedName name="ws">'Fine-tune SWOT'!$AS$11:$AT$170</definedName>
    <definedName name="www">#REF!</definedName>
    <definedName name="wwww">#REF!</definedName>
    <definedName name="yn">Strengths!$Q$6:$Q$7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6" l="1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K112" i="6"/>
  <c r="AK113" i="6"/>
  <c r="AK114" i="6"/>
  <c r="AK115" i="6"/>
  <c r="AK116" i="6"/>
  <c r="AK117" i="6"/>
  <c r="AK118" i="6"/>
  <c r="AK119" i="6"/>
  <c r="AK120" i="6"/>
  <c r="AK121" i="6"/>
  <c r="AK122" i="6"/>
  <c r="AK123" i="6"/>
  <c r="AK124" i="6"/>
  <c r="AK125" i="6"/>
  <c r="AK126" i="6"/>
  <c r="AK127" i="6"/>
  <c r="AK128" i="6"/>
  <c r="AK129" i="6"/>
  <c r="AK130" i="6"/>
  <c r="AK131" i="6"/>
  <c r="AK132" i="6"/>
  <c r="AK133" i="6"/>
  <c r="AK134" i="6"/>
  <c r="AK135" i="6"/>
  <c r="AK136" i="6"/>
  <c r="AK137" i="6"/>
  <c r="AK138" i="6"/>
  <c r="AK139" i="6"/>
  <c r="AK140" i="6"/>
  <c r="AK141" i="6"/>
  <c r="AK142" i="6"/>
  <c r="AK143" i="6"/>
  <c r="AK144" i="6"/>
  <c r="AK145" i="6"/>
  <c r="AK146" i="6"/>
  <c r="AK147" i="6"/>
  <c r="AK148" i="6"/>
  <c r="AK149" i="6"/>
  <c r="AK150" i="6"/>
  <c r="AK151" i="6"/>
  <c r="AK152" i="6"/>
  <c r="AK153" i="6"/>
  <c r="AK154" i="6"/>
  <c r="AK155" i="6"/>
  <c r="AK156" i="6"/>
  <c r="AK157" i="6"/>
  <c r="AK158" i="6"/>
  <c r="AK159" i="6"/>
  <c r="AK160" i="6"/>
  <c r="AK161" i="6"/>
  <c r="AK162" i="6"/>
  <c r="AK163" i="6"/>
  <c r="AK164" i="6"/>
  <c r="AK165" i="6"/>
  <c r="AK166" i="6"/>
  <c r="AK167" i="6"/>
  <c r="AK168" i="6"/>
  <c r="AK169" i="6"/>
  <c r="AQ12" i="12" l="1"/>
  <c r="AS12" i="12"/>
  <c r="AU12" i="12"/>
  <c r="AW12" i="12"/>
  <c r="AQ13" i="12"/>
  <c r="AS13" i="12"/>
  <c r="AU13" i="12"/>
  <c r="AW13" i="12"/>
  <c r="AQ14" i="12"/>
  <c r="AS14" i="12"/>
  <c r="AU14" i="12"/>
  <c r="AW14" i="12"/>
  <c r="AQ15" i="12"/>
  <c r="AS15" i="12"/>
  <c r="AU15" i="12"/>
  <c r="AW15" i="12"/>
  <c r="AQ16" i="12"/>
  <c r="AS16" i="12"/>
  <c r="AU16" i="12"/>
  <c r="AW16" i="12"/>
  <c r="AQ17" i="12"/>
  <c r="AS17" i="12"/>
  <c r="AU17" i="12"/>
  <c r="AW17" i="12"/>
  <c r="AQ18" i="12"/>
  <c r="AS18" i="12"/>
  <c r="AU18" i="12"/>
  <c r="AW18" i="12"/>
  <c r="AQ19" i="12"/>
  <c r="AS19" i="12"/>
  <c r="AU19" i="12"/>
  <c r="AW19" i="12"/>
  <c r="AQ20" i="12"/>
  <c r="AS20" i="12"/>
  <c r="AU20" i="12"/>
  <c r="AW20" i="12"/>
  <c r="AQ21" i="12"/>
  <c r="AS21" i="12"/>
  <c r="AU21" i="12"/>
  <c r="AW21" i="12"/>
  <c r="AQ22" i="12"/>
  <c r="AS22" i="12"/>
  <c r="AU22" i="12"/>
  <c r="AW22" i="12"/>
  <c r="AQ23" i="12"/>
  <c r="AS23" i="12"/>
  <c r="AU23" i="12"/>
  <c r="AW23" i="12"/>
  <c r="AQ24" i="12"/>
  <c r="AS24" i="12"/>
  <c r="AU24" i="12"/>
  <c r="AW24" i="12"/>
  <c r="AQ25" i="12"/>
  <c r="AS25" i="12"/>
  <c r="AU25" i="12"/>
  <c r="AW25" i="12"/>
  <c r="AQ26" i="12"/>
  <c r="AS26" i="12"/>
  <c r="AU26" i="12"/>
  <c r="AW26" i="12"/>
  <c r="AQ27" i="12"/>
  <c r="AS27" i="12"/>
  <c r="AU27" i="12"/>
  <c r="AW27" i="12"/>
  <c r="AQ28" i="12"/>
  <c r="AS28" i="12"/>
  <c r="AU28" i="12"/>
  <c r="AW28" i="12"/>
  <c r="AQ29" i="12"/>
  <c r="AS29" i="12"/>
  <c r="AU29" i="12"/>
  <c r="AW29" i="12"/>
  <c r="AQ30" i="12"/>
  <c r="AS30" i="12"/>
  <c r="AU30" i="12"/>
  <c r="AW30" i="12"/>
  <c r="AQ31" i="12"/>
  <c r="AS31" i="12"/>
  <c r="AU31" i="12"/>
  <c r="AW31" i="12"/>
  <c r="AQ32" i="12"/>
  <c r="AS32" i="12"/>
  <c r="AU32" i="12"/>
  <c r="AW32" i="12"/>
  <c r="AQ33" i="12"/>
  <c r="AS33" i="12"/>
  <c r="AU33" i="12"/>
  <c r="AW33" i="12"/>
  <c r="AQ34" i="12"/>
  <c r="AS34" i="12"/>
  <c r="AU34" i="12"/>
  <c r="AW34" i="12"/>
  <c r="AQ35" i="12"/>
  <c r="AS35" i="12"/>
  <c r="AU35" i="12"/>
  <c r="AW35" i="12"/>
  <c r="AQ36" i="12"/>
  <c r="AS36" i="12"/>
  <c r="AU36" i="12"/>
  <c r="AW36" i="12"/>
  <c r="AQ37" i="12"/>
  <c r="AS37" i="12"/>
  <c r="AU37" i="12"/>
  <c r="AW37" i="12"/>
  <c r="AQ38" i="12"/>
  <c r="AS38" i="12"/>
  <c r="AU38" i="12"/>
  <c r="AW38" i="12"/>
  <c r="AQ39" i="12"/>
  <c r="AS39" i="12"/>
  <c r="AU39" i="12"/>
  <c r="AW39" i="12"/>
  <c r="AQ40" i="12"/>
  <c r="AS40" i="12"/>
  <c r="AU40" i="12"/>
  <c r="AW40" i="12"/>
  <c r="AQ41" i="12"/>
  <c r="AS41" i="12"/>
  <c r="AU41" i="12"/>
  <c r="AW41" i="12"/>
  <c r="AQ42" i="12"/>
  <c r="AS42" i="12"/>
  <c r="AU42" i="12"/>
  <c r="AW42" i="12"/>
  <c r="AQ43" i="12"/>
  <c r="AS43" i="12"/>
  <c r="AU43" i="12"/>
  <c r="AW43" i="12"/>
  <c r="AQ44" i="12"/>
  <c r="AS44" i="12"/>
  <c r="AU44" i="12"/>
  <c r="AW44" i="12"/>
  <c r="AQ45" i="12"/>
  <c r="AS45" i="12"/>
  <c r="AU45" i="12"/>
  <c r="AW45" i="12"/>
  <c r="AQ46" i="12"/>
  <c r="AS46" i="12"/>
  <c r="AU46" i="12"/>
  <c r="AW46" i="12"/>
  <c r="AQ47" i="12"/>
  <c r="AS47" i="12"/>
  <c r="AU47" i="12"/>
  <c r="AW47" i="12"/>
  <c r="AQ48" i="12"/>
  <c r="AS48" i="12"/>
  <c r="AU48" i="12"/>
  <c r="AW48" i="12"/>
  <c r="AQ49" i="12"/>
  <c r="AS49" i="12"/>
  <c r="AU49" i="12"/>
  <c r="AW49" i="12"/>
  <c r="AQ50" i="12"/>
  <c r="AS50" i="12"/>
  <c r="AU50" i="12"/>
  <c r="AW50" i="12"/>
  <c r="AQ51" i="12"/>
  <c r="AS51" i="12"/>
  <c r="AU51" i="12"/>
  <c r="AW51" i="12"/>
  <c r="AQ52" i="12"/>
  <c r="AS52" i="12"/>
  <c r="AU52" i="12"/>
  <c r="AW52" i="12"/>
  <c r="AQ53" i="12"/>
  <c r="AS53" i="12"/>
  <c r="AU53" i="12"/>
  <c r="AW53" i="12"/>
  <c r="AQ54" i="12"/>
  <c r="AS54" i="12"/>
  <c r="AU54" i="12"/>
  <c r="AW54" i="12"/>
  <c r="AQ55" i="12"/>
  <c r="AS55" i="12"/>
  <c r="AU55" i="12"/>
  <c r="AW55" i="12"/>
  <c r="AQ56" i="12"/>
  <c r="AS56" i="12"/>
  <c r="AU56" i="12"/>
  <c r="AW56" i="12"/>
  <c r="AQ57" i="12"/>
  <c r="AS57" i="12"/>
  <c r="AU57" i="12"/>
  <c r="AW57" i="12"/>
  <c r="AQ58" i="12"/>
  <c r="AS58" i="12"/>
  <c r="AU58" i="12"/>
  <c r="AW58" i="12"/>
  <c r="AQ59" i="12"/>
  <c r="AS59" i="12"/>
  <c r="AU59" i="12"/>
  <c r="AW59" i="12"/>
  <c r="AQ60" i="12"/>
  <c r="AS60" i="12"/>
  <c r="AU60" i="12"/>
  <c r="AW60" i="12"/>
  <c r="AQ61" i="12"/>
  <c r="AS61" i="12"/>
  <c r="AU61" i="12"/>
  <c r="AW61" i="12"/>
  <c r="AQ62" i="12"/>
  <c r="AS62" i="12"/>
  <c r="AU62" i="12"/>
  <c r="AW62" i="12"/>
  <c r="AQ63" i="12"/>
  <c r="AS63" i="12"/>
  <c r="AU63" i="12"/>
  <c r="AW63" i="12"/>
  <c r="AQ64" i="12"/>
  <c r="AS64" i="12"/>
  <c r="AU64" i="12"/>
  <c r="AW64" i="12"/>
  <c r="AQ65" i="12"/>
  <c r="AS65" i="12"/>
  <c r="AU65" i="12"/>
  <c r="AW65" i="12"/>
  <c r="AQ66" i="12"/>
  <c r="AS66" i="12"/>
  <c r="AU66" i="12"/>
  <c r="AW66" i="12"/>
  <c r="AQ67" i="12"/>
  <c r="AS67" i="12"/>
  <c r="AU67" i="12"/>
  <c r="AW67" i="12"/>
  <c r="AQ68" i="12"/>
  <c r="AS68" i="12"/>
  <c r="AU68" i="12"/>
  <c r="AW68" i="12"/>
  <c r="AQ69" i="12"/>
  <c r="AS69" i="12"/>
  <c r="AU69" i="12"/>
  <c r="AW69" i="12"/>
  <c r="AQ70" i="12"/>
  <c r="AS70" i="12"/>
  <c r="AU70" i="12"/>
  <c r="AW70" i="12"/>
  <c r="AQ71" i="12"/>
  <c r="AS71" i="12"/>
  <c r="AU71" i="12"/>
  <c r="AW71" i="12"/>
  <c r="AQ72" i="12"/>
  <c r="AS72" i="12"/>
  <c r="AU72" i="12"/>
  <c r="AW72" i="12"/>
  <c r="AQ73" i="12"/>
  <c r="AS73" i="12"/>
  <c r="AU73" i="12"/>
  <c r="AW73" i="12"/>
  <c r="AQ74" i="12"/>
  <c r="AS74" i="12"/>
  <c r="AU74" i="12"/>
  <c r="AW74" i="12"/>
  <c r="AQ75" i="12"/>
  <c r="AS75" i="12"/>
  <c r="AU75" i="12"/>
  <c r="AW75" i="12"/>
  <c r="AQ76" i="12"/>
  <c r="AS76" i="12"/>
  <c r="AU76" i="12"/>
  <c r="AW76" i="12"/>
  <c r="AQ77" i="12"/>
  <c r="AS77" i="12"/>
  <c r="AU77" i="12"/>
  <c r="AW77" i="12"/>
  <c r="AQ78" i="12"/>
  <c r="AS78" i="12"/>
  <c r="AU78" i="12"/>
  <c r="AW78" i="12"/>
  <c r="AQ79" i="12"/>
  <c r="AS79" i="12"/>
  <c r="AU79" i="12"/>
  <c r="AW79" i="12"/>
  <c r="AQ80" i="12"/>
  <c r="AS80" i="12"/>
  <c r="AU80" i="12"/>
  <c r="AW80" i="12"/>
  <c r="AQ81" i="12"/>
  <c r="AS81" i="12"/>
  <c r="AU81" i="12"/>
  <c r="AW81" i="12"/>
  <c r="AQ82" i="12"/>
  <c r="AS82" i="12"/>
  <c r="AU82" i="12"/>
  <c r="AW82" i="12"/>
  <c r="AQ83" i="12"/>
  <c r="AS83" i="12"/>
  <c r="AU83" i="12"/>
  <c r="AW83" i="12"/>
  <c r="AQ84" i="12"/>
  <c r="AS84" i="12"/>
  <c r="AU84" i="12"/>
  <c r="AW84" i="12"/>
  <c r="AQ85" i="12"/>
  <c r="AS85" i="12"/>
  <c r="AU85" i="12"/>
  <c r="AW85" i="12"/>
  <c r="AQ86" i="12"/>
  <c r="AS86" i="12"/>
  <c r="AU86" i="12"/>
  <c r="AW86" i="12"/>
  <c r="AQ87" i="12"/>
  <c r="AS87" i="12"/>
  <c r="AU87" i="12"/>
  <c r="AW87" i="12"/>
  <c r="AQ88" i="12"/>
  <c r="AS88" i="12"/>
  <c r="AU88" i="12"/>
  <c r="AW88" i="12"/>
  <c r="AQ89" i="12"/>
  <c r="AS89" i="12"/>
  <c r="AU89" i="12"/>
  <c r="AW89" i="12"/>
  <c r="AQ90" i="12"/>
  <c r="AS90" i="12"/>
  <c r="AU90" i="12"/>
  <c r="AW90" i="12"/>
  <c r="AQ91" i="12"/>
  <c r="AS91" i="12"/>
  <c r="AU91" i="12"/>
  <c r="AW91" i="12"/>
  <c r="AQ92" i="12"/>
  <c r="AS92" i="12"/>
  <c r="AU92" i="12"/>
  <c r="AW92" i="12"/>
  <c r="AQ93" i="12"/>
  <c r="AS93" i="12"/>
  <c r="AU93" i="12"/>
  <c r="AW93" i="12"/>
  <c r="AQ94" i="12"/>
  <c r="AS94" i="12"/>
  <c r="AU94" i="12"/>
  <c r="AW94" i="12"/>
  <c r="AQ95" i="12"/>
  <c r="AS95" i="12"/>
  <c r="AU95" i="12"/>
  <c r="AW95" i="12"/>
  <c r="AQ96" i="12"/>
  <c r="AS96" i="12"/>
  <c r="AU96" i="12"/>
  <c r="AW96" i="12"/>
  <c r="AQ97" i="12"/>
  <c r="AS97" i="12"/>
  <c r="AU97" i="12"/>
  <c r="AW97" i="12"/>
  <c r="AQ98" i="12"/>
  <c r="AS98" i="12"/>
  <c r="AU98" i="12"/>
  <c r="AW98" i="12"/>
  <c r="AQ99" i="12"/>
  <c r="AS99" i="12"/>
  <c r="AU99" i="12"/>
  <c r="AW99" i="12"/>
  <c r="AQ100" i="12"/>
  <c r="AS100" i="12"/>
  <c r="AU100" i="12"/>
  <c r="AW100" i="12"/>
  <c r="AQ101" i="12"/>
  <c r="AS101" i="12"/>
  <c r="AU101" i="12"/>
  <c r="AW101" i="12"/>
  <c r="AQ102" i="12"/>
  <c r="AS102" i="12"/>
  <c r="AU102" i="12"/>
  <c r="AW102" i="12"/>
  <c r="AQ103" i="12"/>
  <c r="AS103" i="12"/>
  <c r="AU103" i="12"/>
  <c r="AW103" i="12"/>
  <c r="AQ104" i="12"/>
  <c r="AS104" i="12"/>
  <c r="AU104" i="12"/>
  <c r="AW104" i="12"/>
  <c r="AQ105" i="12"/>
  <c r="AS105" i="12"/>
  <c r="AU105" i="12"/>
  <c r="AW105" i="12"/>
  <c r="AQ106" i="12"/>
  <c r="AS106" i="12"/>
  <c r="AU106" i="12"/>
  <c r="AW106" i="12"/>
  <c r="AQ107" i="12"/>
  <c r="AS107" i="12"/>
  <c r="AU107" i="12"/>
  <c r="AW107" i="12"/>
  <c r="AQ108" i="12"/>
  <c r="AS108" i="12"/>
  <c r="AU108" i="12"/>
  <c r="AW108" i="12"/>
  <c r="AQ109" i="12"/>
  <c r="AS109" i="12"/>
  <c r="AU109" i="12"/>
  <c r="AW109" i="12"/>
  <c r="AQ110" i="12"/>
  <c r="AS110" i="12"/>
  <c r="AU110" i="12"/>
  <c r="AW110" i="12"/>
  <c r="AQ111" i="12"/>
  <c r="AS111" i="12"/>
  <c r="AU111" i="12"/>
  <c r="AW111" i="12"/>
  <c r="AQ112" i="12"/>
  <c r="AS112" i="12"/>
  <c r="AU112" i="12"/>
  <c r="AW112" i="12"/>
  <c r="AQ113" i="12"/>
  <c r="AS113" i="12"/>
  <c r="AU113" i="12"/>
  <c r="AW113" i="12"/>
  <c r="AQ114" i="12"/>
  <c r="AS114" i="12"/>
  <c r="AU114" i="12"/>
  <c r="AW114" i="12"/>
  <c r="AQ115" i="12"/>
  <c r="AS115" i="12"/>
  <c r="AU115" i="12"/>
  <c r="AW115" i="12"/>
  <c r="AQ116" i="12"/>
  <c r="AS116" i="12"/>
  <c r="AU116" i="12"/>
  <c r="AW116" i="12"/>
  <c r="AQ117" i="12"/>
  <c r="AS117" i="12"/>
  <c r="AU117" i="12"/>
  <c r="AW117" i="12"/>
  <c r="AQ118" i="12"/>
  <c r="AS118" i="12"/>
  <c r="AU118" i="12"/>
  <c r="AW118" i="12"/>
  <c r="AQ119" i="12"/>
  <c r="AS119" i="12"/>
  <c r="AU119" i="12"/>
  <c r="AW119" i="12"/>
  <c r="AQ120" i="12"/>
  <c r="AS120" i="12"/>
  <c r="AU120" i="12"/>
  <c r="AW120" i="12"/>
  <c r="AQ121" i="12"/>
  <c r="AS121" i="12"/>
  <c r="AU121" i="12"/>
  <c r="AW121" i="12"/>
  <c r="AQ122" i="12"/>
  <c r="AS122" i="12"/>
  <c r="AU122" i="12"/>
  <c r="AW122" i="12"/>
  <c r="AQ123" i="12"/>
  <c r="AS123" i="12"/>
  <c r="AU123" i="12"/>
  <c r="AW123" i="12"/>
  <c r="AQ124" i="12"/>
  <c r="AS124" i="12"/>
  <c r="AU124" i="12"/>
  <c r="AW124" i="12"/>
  <c r="AQ125" i="12"/>
  <c r="AS125" i="12"/>
  <c r="AU125" i="12"/>
  <c r="AW125" i="12"/>
  <c r="AQ126" i="12"/>
  <c r="AS126" i="12"/>
  <c r="AU126" i="12"/>
  <c r="AW126" i="12"/>
  <c r="AQ127" i="12"/>
  <c r="AS127" i="12"/>
  <c r="AU127" i="12"/>
  <c r="AW127" i="12"/>
  <c r="AQ128" i="12"/>
  <c r="AS128" i="12"/>
  <c r="AU128" i="12"/>
  <c r="AW128" i="12"/>
  <c r="AQ129" i="12"/>
  <c r="AS129" i="12"/>
  <c r="AU129" i="12"/>
  <c r="AW129" i="12"/>
  <c r="AQ130" i="12"/>
  <c r="AS130" i="12"/>
  <c r="AU130" i="12"/>
  <c r="AW130" i="12"/>
  <c r="AQ131" i="12"/>
  <c r="AS131" i="12"/>
  <c r="AU131" i="12"/>
  <c r="AW131" i="12"/>
  <c r="AQ132" i="12"/>
  <c r="AS132" i="12"/>
  <c r="AU132" i="12"/>
  <c r="AW132" i="12"/>
  <c r="AQ133" i="12"/>
  <c r="AS133" i="12"/>
  <c r="AU133" i="12"/>
  <c r="AW133" i="12"/>
  <c r="AQ134" i="12"/>
  <c r="AS134" i="12"/>
  <c r="AU134" i="12"/>
  <c r="AW134" i="12"/>
  <c r="AQ135" i="12"/>
  <c r="AS135" i="12"/>
  <c r="AU135" i="12"/>
  <c r="AW135" i="12"/>
  <c r="AQ136" i="12"/>
  <c r="AS136" i="12"/>
  <c r="AU136" i="12"/>
  <c r="AW136" i="12"/>
  <c r="AQ137" i="12"/>
  <c r="AS137" i="12"/>
  <c r="AU137" i="12"/>
  <c r="AW137" i="12"/>
  <c r="AQ138" i="12"/>
  <c r="AS138" i="12"/>
  <c r="AU138" i="12"/>
  <c r="AW138" i="12"/>
  <c r="AQ139" i="12"/>
  <c r="AS139" i="12"/>
  <c r="AU139" i="12"/>
  <c r="AW139" i="12"/>
  <c r="AQ140" i="12"/>
  <c r="AS140" i="12"/>
  <c r="AU140" i="12"/>
  <c r="AW140" i="12"/>
  <c r="AQ141" i="12"/>
  <c r="AS141" i="12"/>
  <c r="AU141" i="12"/>
  <c r="AW141" i="12"/>
  <c r="AQ142" i="12"/>
  <c r="AS142" i="12"/>
  <c r="AU142" i="12"/>
  <c r="AW142" i="12"/>
  <c r="AQ143" i="12"/>
  <c r="AS143" i="12"/>
  <c r="AU143" i="12"/>
  <c r="AW143" i="12"/>
  <c r="AQ144" i="12"/>
  <c r="AS144" i="12"/>
  <c r="AU144" i="12"/>
  <c r="AW144" i="12"/>
  <c r="AQ145" i="12"/>
  <c r="AS145" i="12"/>
  <c r="AU145" i="12"/>
  <c r="AW145" i="12"/>
  <c r="AQ146" i="12"/>
  <c r="AS146" i="12"/>
  <c r="AU146" i="12"/>
  <c r="AW146" i="12"/>
  <c r="AQ147" i="12"/>
  <c r="AS147" i="12"/>
  <c r="AU147" i="12"/>
  <c r="AW147" i="12"/>
  <c r="AQ148" i="12"/>
  <c r="AS148" i="12"/>
  <c r="AU148" i="12"/>
  <c r="AW148" i="12"/>
  <c r="AQ149" i="12"/>
  <c r="AS149" i="12"/>
  <c r="AU149" i="12"/>
  <c r="AW149" i="12"/>
  <c r="AQ150" i="12"/>
  <c r="AS150" i="12"/>
  <c r="AU150" i="12"/>
  <c r="AW150" i="12"/>
  <c r="AQ151" i="12"/>
  <c r="AS151" i="12"/>
  <c r="AU151" i="12"/>
  <c r="AW151" i="12"/>
  <c r="AQ152" i="12"/>
  <c r="AS152" i="12"/>
  <c r="AU152" i="12"/>
  <c r="AW152" i="12"/>
  <c r="AQ153" i="12"/>
  <c r="AS153" i="12"/>
  <c r="AU153" i="12"/>
  <c r="AW153" i="12"/>
  <c r="AQ154" i="12"/>
  <c r="AS154" i="12"/>
  <c r="AU154" i="12"/>
  <c r="AW154" i="12"/>
  <c r="AQ155" i="12"/>
  <c r="AS155" i="12"/>
  <c r="AU155" i="12"/>
  <c r="AW155" i="12"/>
  <c r="AQ156" i="12"/>
  <c r="AS156" i="12"/>
  <c r="AU156" i="12"/>
  <c r="AW156" i="12"/>
  <c r="AQ157" i="12"/>
  <c r="AS157" i="12"/>
  <c r="AU157" i="12"/>
  <c r="AW157" i="12"/>
  <c r="AQ158" i="12"/>
  <c r="AS158" i="12"/>
  <c r="AU158" i="12"/>
  <c r="AW158" i="12"/>
  <c r="AQ159" i="12"/>
  <c r="AS159" i="12"/>
  <c r="AU159" i="12"/>
  <c r="AW159" i="12"/>
  <c r="AQ160" i="12"/>
  <c r="AS160" i="12"/>
  <c r="AU160" i="12"/>
  <c r="AW160" i="12"/>
  <c r="AQ161" i="12"/>
  <c r="AS161" i="12"/>
  <c r="AU161" i="12"/>
  <c r="AW161" i="12"/>
  <c r="AQ162" i="12"/>
  <c r="AS162" i="12"/>
  <c r="AU162" i="12"/>
  <c r="AW162" i="12"/>
  <c r="AQ163" i="12"/>
  <c r="AS163" i="12"/>
  <c r="AU163" i="12"/>
  <c r="AW163" i="12"/>
  <c r="AQ164" i="12"/>
  <c r="AS164" i="12"/>
  <c r="AU164" i="12"/>
  <c r="AW164" i="12"/>
  <c r="AQ165" i="12"/>
  <c r="AS165" i="12"/>
  <c r="AU165" i="12"/>
  <c r="AW165" i="12"/>
  <c r="AQ166" i="12"/>
  <c r="AS166" i="12"/>
  <c r="AU166" i="12"/>
  <c r="AW166" i="12"/>
  <c r="AQ167" i="12"/>
  <c r="AS167" i="12"/>
  <c r="AU167" i="12"/>
  <c r="AW167" i="12"/>
  <c r="AQ168" i="12"/>
  <c r="AS168" i="12"/>
  <c r="AU168" i="12"/>
  <c r="AW168" i="12"/>
  <c r="AQ169" i="12"/>
  <c r="AS169" i="12"/>
  <c r="AU169" i="12"/>
  <c r="AW169" i="12"/>
  <c r="AQ170" i="12"/>
  <c r="AS170" i="12"/>
  <c r="AU170" i="12"/>
  <c r="AW170" i="12"/>
  <c r="AW11" i="12"/>
  <c r="AU11" i="12"/>
  <c r="AS11" i="12"/>
  <c r="AQ11" i="12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156" i="8"/>
  <c r="AK157" i="8"/>
  <c r="AK158" i="8"/>
  <c r="AK159" i="8"/>
  <c r="AK160" i="8"/>
  <c r="AK161" i="8"/>
  <c r="AK162" i="8"/>
  <c r="AK163" i="8"/>
  <c r="AK164" i="8"/>
  <c r="AK165" i="8"/>
  <c r="AJ168" i="8"/>
  <c r="AK167" i="8"/>
  <c r="AK168" i="8"/>
  <c r="AK169" i="8"/>
  <c r="AK12" i="8"/>
  <c r="AK11" i="8"/>
  <c r="AK10" i="8"/>
  <c r="AK9" i="8"/>
  <c r="AK8" i="8"/>
  <c r="AI8" i="8"/>
  <c r="AI9" i="8" s="1"/>
  <c r="AK7" i="8"/>
  <c r="AI7" i="8"/>
  <c r="AJ7" i="8" s="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37" i="11"/>
  <c r="AK38" i="11"/>
  <c r="AK39" i="11"/>
  <c r="AK40" i="11"/>
  <c r="AK41" i="11"/>
  <c r="AK42" i="11"/>
  <c r="AK43" i="11"/>
  <c r="AK44" i="11"/>
  <c r="AK45" i="11"/>
  <c r="AK46" i="11"/>
  <c r="AK47" i="11"/>
  <c r="AK48" i="11"/>
  <c r="AK49" i="11"/>
  <c r="AK50" i="11"/>
  <c r="AK51" i="11"/>
  <c r="AK52" i="11"/>
  <c r="AK53" i="11"/>
  <c r="AK54" i="11"/>
  <c r="AK55" i="11"/>
  <c r="AK56" i="11"/>
  <c r="AK57" i="11"/>
  <c r="AK58" i="11"/>
  <c r="AK59" i="11"/>
  <c r="AK60" i="11"/>
  <c r="AK61" i="11"/>
  <c r="AK62" i="11"/>
  <c r="AK63" i="11"/>
  <c r="AK64" i="11"/>
  <c r="AK65" i="11"/>
  <c r="AK66" i="11"/>
  <c r="AK67" i="11"/>
  <c r="AK68" i="11"/>
  <c r="AK69" i="11"/>
  <c r="AK70" i="11"/>
  <c r="AK71" i="11"/>
  <c r="AK72" i="11"/>
  <c r="AK73" i="11"/>
  <c r="AK74" i="11"/>
  <c r="AK75" i="11"/>
  <c r="AK76" i="11"/>
  <c r="AK77" i="11"/>
  <c r="AK78" i="11"/>
  <c r="AK79" i="11"/>
  <c r="AK80" i="11"/>
  <c r="AK81" i="11"/>
  <c r="AK82" i="11"/>
  <c r="AK83" i="11"/>
  <c r="AK84" i="11"/>
  <c r="AK85" i="11"/>
  <c r="AK86" i="11"/>
  <c r="AK87" i="11"/>
  <c r="AK88" i="11"/>
  <c r="AK89" i="11"/>
  <c r="AK90" i="11"/>
  <c r="AK91" i="11"/>
  <c r="AK92" i="11"/>
  <c r="AK93" i="11"/>
  <c r="AK94" i="11"/>
  <c r="AK95" i="11"/>
  <c r="AK96" i="11"/>
  <c r="AK97" i="11"/>
  <c r="AK98" i="11"/>
  <c r="AK99" i="11"/>
  <c r="AK100" i="11"/>
  <c r="AK101" i="11"/>
  <c r="AK102" i="11"/>
  <c r="AK103" i="11"/>
  <c r="AK104" i="11"/>
  <c r="AK105" i="11"/>
  <c r="AK106" i="11"/>
  <c r="AK107" i="11"/>
  <c r="AK108" i="11"/>
  <c r="AK109" i="11"/>
  <c r="AK110" i="11"/>
  <c r="AK111" i="11"/>
  <c r="AK112" i="11"/>
  <c r="AK113" i="11"/>
  <c r="AK114" i="11"/>
  <c r="AK115" i="11"/>
  <c r="AK116" i="11"/>
  <c r="AK117" i="11"/>
  <c r="AK118" i="11"/>
  <c r="AK119" i="11"/>
  <c r="AK120" i="11"/>
  <c r="AK121" i="11"/>
  <c r="AK122" i="11"/>
  <c r="AK123" i="11"/>
  <c r="AK124" i="11"/>
  <c r="AK125" i="11"/>
  <c r="AK126" i="11"/>
  <c r="AK127" i="11"/>
  <c r="AK128" i="11"/>
  <c r="AK129" i="11"/>
  <c r="AK130" i="11"/>
  <c r="AK131" i="11"/>
  <c r="AK132" i="11"/>
  <c r="AK133" i="11"/>
  <c r="AK134" i="11"/>
  <c r="AK135" i="11"/>
  <c r="AK136" i="11"/>
  <c r="AK137" i="11"/>
  <c r="AK138" i="11"/>
  <c r="AK139" i="11"/>
  <c r="AK140" i="11"/>
  <c r="AK141" i="11"/>
  <c r="AK142" i="11"/>
  <c r="AK143" i="11"/>
  <c r="AK144" i="11"/>
  <c r="AK145" i="11"/>
  <c r="AK146" i="11"/>
  <c r="AK147" i="11"/>
  <c r="AK148" i="11"/>
  <c r="AK149" i="11"/>
  <c r="AK150" i="11"/>
  <c r="AK151" i="11"/>
  <c r="AK152" i="11"/>
  <c r="AK153" i="11"/>
  <c r="AK154" i="11"/>
  <c r="AK155" i="11"/>
  <c r="AK156" i="11"/>
  <c r="AK157" i="11"/>
  <c r="AK158" i="11"/>
  <c r="AK159" i="11"/>
  <c r="AK160" i="11"/>
  <c r="AK161" i="11"/>
  <c r="AK162" i="11"/>
  <c r="AK163" i="11"/>
  <c r="AK164" i="11"/>
  <c r="AK165" i="11"/>
  <c r="AK166" i="11"/>
  <c r="AK167" i="11"/>
  <c r="AK168" i="11"/>
  <c r="AK169" i="11"/>
  <c r="AK15" i="11"/>
  <c r="AK14" i="11"/>
  <c r="AK13" i="11"/>
  <c r="AK12" i="11"/>
  <c r="AK11" i="11"/>
  <c r="AK10" i="11"/>
  <c r="AK9" i="11"/>
  <c r="AK8" i="11"/>
  <c r="AK7" i="11"/>
  <c r="AI7" i="11"/>
  <c r="AJ7" i="11" s="1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2" i="10"/>
  <c r="AK53" i="10"/>
  <c r="AK54" i="10"/>
  <c r="AK55" i="10"/>
  <c r="AK56" i="10"/>
  <c r="AK57" i="10"/>
  <c r="AK58" i="10"/>
  <c r="AK59" i="10"/>
  <c r="AK60" i="10"/>
  <c r="AK61" i="10"/>
  <c r="AK62" i="10"/>
  <c r="AK63" i="10"/>
  <c r="AK64" i="10"/>
  <c r="AK65" i="10"/>
  <c r="AK66" i="10"/>
  <c r="AK67" i="10"/>
  <c r="AK68" i="10"/>
  <c r="AK69" i="10"/>
  <c r="AK70" i="10"/>
  <c r="AK71" i="10"/>
  <c r="AK72" i="10"/>
  <c r="AK73" i="10"/>
  <c r="AK74" i="10"/>
  <c r="AK75" i="10"/>
  <c r="AK76" i="10"/>
  <c r="AK77" i="10"/>
  <c r="AK78" i="10"/>
  <c r="AK79" i="10"/>
  <c r="AK80" i="10"/>
  <c r="AK81" i="10"/>
  <c r="AK82" i="10"/>
  <c r="AK83" i="10"/>
  <c r="AK84" i="10"/>
  <c r="AK85" i="10"/>
  <c r="AK86" i="10"/>
  <c r="AK87" i="10"/>
  <c r="AK88" i="10"/>
  <c r="AK89" i="10"/>
  <c r="AK90" i="10"/>
  <c r="AK91" i="10"/>
  <c r="AK92" i="10"/>
  <c r="AK93" i="10"/>
  <c r="AK94" i="10"/>
  <c r="AK95" i="10"/>
  <c r="AK96" i="10"/>
  <c r="AK97" i="10"/>
  <c r="AK98" i="10"/>
  <c r="AK99" i="10"/>
  <c r="AK100" i="10"/>
  <c r="AK101" i="10"/>
  <c r="AK102" i="10"/>
  <c r="AK103" i="10"/>
  <c r="AK104" i="10"/>
  <c r="AK105" i="10"/>
  <c r="AK106" i="10"/>
  <c r="AK107" i="10"/>
  <c r="AK108" i="10"/>
  <c r="AK109" i="10"/>
  <c r="AK110" i="10"/>
  <c r="AK111" i="10"/>
  <c r="AK112" i="10"/>
  <c r="AK113" i="10"/>
  <c r="AK114" i="10"/>
  <c r="AK115" i="10"/>
  <c r="AK116" i="10"/>
  <c r="AK117" i="10"/>
  <c r="AK118" i="10"/>
  <c r="AK119" i="10"/>
  <c r="AK120" i="10"/>
  <c r="AK121" i="10"/>
  <c r="AK122" i="10"/>
  <c r="AK123" i="10"/>
  <c r="AK124" i="10"/>
  <c r="AK125" i="10"/>
  <c r="AK126" i="10"/>
  <c r="AK127" i="10"/>
  <c r="AK128" i="10"/>
  <c r="AK129" i="10"/>
  <c r="AK130" i="10"/>
  <c r="AK131" i="10"/>
  <c r="AK132" i="10"/>
  <c r="AK133" i="10"/>
  <c r="AK134" i="10"/>
  <c r="AK135" i="10"/>
  <c r="AK136" i="10"/>
  <c r="AK137" i="10"/>
  <c r="AK138" i="10"/>
  <c r="AK139" i="10"/>
  <c r="AK140" i="10"/>
  <c r="AK141" i="10"/>
  <c r="AK142" i="10"/>
  <c r="AK143" i="10"/>
  <c r="AK144" i="10"/>
  <c r="AK145" i="10"/>
  <c r="AK146" i="10"/>
  <c r="AK147" i="10"/>
  <c r="AK148" i="10"/>
  <c r="AK149" i="10"/>
  <c r="AK150" i="10"/>
  <c r="AK151" i="10"/>
  <c r="AK152" i="10"/>
  <c r="AK153" i="10"/>
  <c r="AK154" i="10"/>
  <c r="AK155" i="10"/>
  <c r="AK156" i="10"/>
  <c r="AK157" i="10"/>
  <c r="AK158" i="10"/>
  <c r="AK159" i="10"/>
  <c r="AK160" i="10"/>
  <c r="AK161" i="10"/>
  <c r="AK162" i="10"/>
  <c r="AK163" i="10"/>
  <c r="AK164" i="10"/>
  <c r="AK165" i="10"/>
  <c r="AK166" i="10"/>
  <c r="AK167" i="10"/>
  <c r="AK168" i="10"/>
  <c r="AK169" i="10"/>
  <c r="AK7" i="6"/>
  <c r="AI7" i="6"/>
  <c r="AI8" i="6" s="1"/>
  <c r="A12" i="12"/>
  <c r="AI7" i="10"/>
  <c r="AJ7" i="10" s="1"/>
  <c r="AK7" i="10"/>
  <c r="AJ8" i="6" l="1"/>
  <c r="AI9" i="6"/>
  <c r="E45" i="13"/>
  <c r="F21" i="13"/>
  <c r="F24" i="13"/>
  <c r="F18" i="13"/>
  <c r="F22" i="13"/>
  <c r="F19" i="13"/>
  <c r="F23" i="13"/>
  <c r="F20" i="13"/>
  <c r="AI8" i="10"/>
  <c r="AI8" i="11"/>
  <c r="AI9" i="11" s="1"/>
  <c r="AI10" i="11" s="1"/>
  <c r="E42" i="13"/>
  <c r="E43" i="13"/>
  <c r="E44" i="13"/>
  <c r="F45" i="13"/>
  <c r="F43" i="13"/>
  <c r="F44" i="13"/>
  <c r="AJ169" i="8"/>
  <c r="AJ167" i="8"/>
  <c r="AI10" i="8"/>
  <c r="AJ9" i="8"/>
  <c r="AJ8" i="8"/>
  <c r="AJ7" i="6"/>
  <c r="A13" i="12"/>
  <c r="AJ9" i="6" l="1"/>
  <c r="AI10" i="6"/>
  <c r="AJ8" i="10"/>
  <c r="AI9" i="10"/>
  <c r="AJ9" i="11"/>
  <c r="AJ8" i="11"/>
  <c r="AJ10" i="8"/>
  <c r="AI11" i="8"/>
  <c r="AJ10" i="11"/>
  <c r="AI11" i="11"/>
  <c r="A14" i="12"/>
  <c r="AI11" i="6" l="1"/>
  <c r="AJ10" i="6"/>
  <c r="AJ9" i="10"/>
  <c r="AI10" i="10"/>
  <c r="AJ11" i="8"/>
  <c r="AI12" i="8"/>
  <c r="AI13" i="8" s="1"/>
  <c r="AJ11" i="11"/>
  <c r="AI12" i="11"/>
  <c r="A15" i="12"/>
  <c r="AJ11" i="6" l="1"/>
  <c r="AI12" i="6"/>
  <c r="AI11" i="10"/>
  <c r="AJ10" i="10"/>
  <c r="AI14" i="8"/>
  <c r="AJ13" i="8"/>
  <c r="AJ12" i="8"/>
  <c r="AI13" i="11"/>
  <c r="AJ12" i="11"/>
  <c r="A16" i="12"/>
  <c r="AJ12" i="6" l="1"/>
  <c r="AI13" i="6"/>
  <c r="AI12" i="10"/>
  <c r="AJ11" i="10"/>
  <c r="AJ14" i="8"/>
  <c r="AI15" i="8"/>
  <c r="AI14" i="11"/>
  <c r="AJ13" i="11"/>
  <c r="A17" i="12"/>
  <c r="AJ13" i="6" l="1"/>
  <c r="AI14" i="6"/>
  <c r="AJ12" i="10"/>
  <c r="AI13" i="10"/>
  <c r="AI16" i="8"/>
  <c r="AJ15" i="8"/>
  <c r="AJ14" i="11"/>
  <c r="AI15" i="11"/>
  <c r="A18" i="12"/>
  <c r="AJ14" i="6" l="1"/>
  <c r="AI15" i="6"/>
  <c r="AI14" i="10"/>
  <c r="AJ13" i="10"/>
  <c r="AI17" i="8"/>
  <c r="AJ16" i="8"/>
  <c r="AJ15" i="11"/>
  <c r="AI16" i="11"/>
  <c r="A19" i="12"/>
  <c r="AI16" i="6" l="1"/>
  <c r="AJ15" i="6"/>
  <c r="AI15" i="10"/>
  <c r="AJ14" i="10"/>
  <c r="AI18" i="8"/>
  <c r="AJ17" i="8"/>
  <c r="AJ16" i="11"/>
  <c r="AI17" i="11"/>
  <c r="A20" i="12"/>
  <c r="AJ16" i="6" l="1"/>
  <c r="AI17" i="6"/>
  <c r="AJ15" i="10"/>
  <c r="AI16" i="10"/>
  <c r="AI19" i="8"/>
  <c r="AJ18" i="8"/>
  <c r="AJ17" i="11"/>
  <c r="AI18" i="11"/>
  <c r="A21" i="12"/>
  <c r="AJ17" i="6" l="1"/>
  <c r="AI18" i="6"/>
  <c r="AJ16" i="10"/>
  <c r="AI17" i="10"/>
  <c r="AJ19" i="8"/>
  <c r="AI20" i="8"/>
  <c r="AI19" i="11"/>
  <c r="AJ18" i="11"/>
  <c r="A22" i="12"/>
  <c r="AI19" i="6" l="1"/>
  <c r="AJ18" i="6"/>
  <c r="AJ17" i="10"/>
  <c r="AI18" i="10"/>
  <c r="AI21" i="8"/>
  <c r="AJ20" i="8"/>
  <c r="AJ19" i="11"/>
  <c r="AI20" i="11"/>
  <c r="A23" i="12"/>
  <c r="AI20" i="6" l="1"/>
  <c r="AJ19" i="6"/>
  <c r="AI19" i="10"/>
  <c r="AJ18" i="10"/>
  <c r="AI22" i="8"/>
  <c r="AJ21" i="8"/>
  <c r="AI21" i="11"/>
  <c r="AJ20" i="11"/>
  <c r="A24" i="12"/>
  <c r="AJ20" i="6" l="1"/>
  <c r="AI21" i="6"/>
  <c r="AJ19" i="10"/>
  <c r="AI20" i="10"/>
  <c r="AI23" i="8"/>
  <c r="AJ22" i="8"/>
  <c r="AJ21" i="11"/>
  <c r="AI22" i="11"/>
  <c r="A25" i="12"/>
  <c r="AJ21" i="6" l="1"/>
  <c r="AI22" i="6"/>
  <c r="AJ20" i="10"/>
  <c r="AI21" i="10"/>
  <c r="AJ23" i="8"/>
  <c r="AI24" i="8"/>
  <c r="AI23" i="11"/>
  <c r="AJ22" i="11"/>
  <c r="A26" i="12"/>
  <c r="AI23" i="6" l="1"/>
  <c r="AJ22" i="6"/>
  <c r="AJ21" i="10"/>
  <c r="AI22" i="10"/>
  <c r="AI25" i="8"/>
  <c r="AJ24" i="8"/>
  <c r="AJ23" i="11"/>
  <c r="AI24" i="11"/>
  <c r="A27" i="12"/>
  <c r="AJ23" i="6" l="1"/>
  <c r="AI24" i="6"/>
  <c r="AI23" i="10"/>
  <c r="AJ22" i="10"/>
  <c r="AJ25" i="8"/>
  <c r="AI26" i="8"/>
  <c r="AI25" i="11"/>
  <c r="AJ24" i="11"/>
  <c r="A28" i="12"/>
  <c r="AJ24" i="6" l="1"/>
  <c r="AI25" i="6"/>
  <c r="AI24" i="10"/>
  <c r="AJ23" i="10"/>
  <c r="AJ26" i="8"/>
  <c r="AI27" i="8"/>
  <c r="AI26" i="11"/>
  <c r="AJ25" i="11"/>
  <c r="A29" i="12"/>
  <c r="AJ25" i="6" l="1"/>
  <c r="AI26" i="6"/>
  <c r="AJ24" i="10"/>
  <c r="AI25" i="10"/>
  <c r="AI28" i="8"/>
  <c r="AJ27" i="8"/>
  <c r="AJ26" i="11"/>
  <c r="AI27" i="11"/>
  <c r="A30" i="12"/>
  <c r="AI27" i="6" l="1"/>
  <c r="AJ26" i="6"/>
  <c r="AI26" i="10"/>
  <c r="AJ25" i="10"/>
  <c r="AI29" i="8"/>
  <c r="AJ28" i="8"/>
  <c r="AJ27" i="11"/>
  <c r="AI28" i="11"/>
  <c r="A31" i="12"/>
  <c r="AJ27" i="6" l="1"/>
  <c r="AI28" i="6"/>
  <c r="AJ26" i="10"/>
  <c r="AI27" i="10"/>
  <c r="AJ29" i="8"/>
  <c r="AI30" i="8"/>
  <c r="AJ28" i="11"/>
  <c r="AI29" i="11"/>
  <c r="A32" i="12"/>
  <c r="AJ28" i="6" l="1"/>
  <c r="AI29" i="6"/>
  <c r="AI28" i="10"/>
  <c r="AJ27" i="10"/>
  <c r="AI31" i="8"/>
  <c r="AJ30" i="8"/>
  <c r="AI30" i="11"/>
  <c r="AJ29" i="11"/>
  <c r="A33" i="12"/>
  <c r="AI30" i="6" l="1"/>
  <c r="AJ29" i="6"/>
  <c r="AI29" i="10"/>
  <c r="AJ28" i="10"/>
  <c r="AI32" i="8"/>
  <c r="AJ31" i="8"/>
  <c r="AI31" i="11"/>
  <c r="AJ30" i="11"/>
  <c r="A34" i="12"/>
  <c r="AI31" i="6" l="1"/>
  <c r="AJ30" i="6"/>
  <c r="AI30" i="10"/>
  <c r="AJ29" i="10"/>
  <c r="AI33" i="8"/>
  <c r="AJ32" i="8"/>
  <c r="AI32" i="11"/>
  <c r="AJ31" i="11"/>
  <c r="A35" i="12"/>
  <c r="AJ31" i="6" l="1"/>
  <c r="AI32" i="6"/>
  <c r="AJ30" i="10"/>
  <c r="AI31" i="10"/>
  <c r="AI34" i="8"/>
  <c r="AJ33" i="8"/>
  <c r="AJ32" i="11"/>
  <c r="AI33" i="11"/>
  <c r="A36" i="12"/>
  <c r="AJ32" i="6" l="1"/>
  <c r="AI33" i="6"/>
  <c r="AI32" i="10"/>
  <c r="AJ31" i="10"/>
  <c r="AJ34" i="8"/>
  <c r="AI35" i="8"/>
  <c r="AJ33" i="11"/>
  <c r="AI34" i="11"/>
  <c r="A37" i="12"/>
  <c r="AJ33" i="6" l="1"/>
  <c r="AI34" i="6"/>
  <c r="AJ32" i="10"/>
  <c r="AI33" i="10"/>
  <c r="AI36" i="8"/>
  <c r="AJ35" i="8"/>
  <c r="AI35" i="11"/>
  <c r="AJ34" i="11"/>
  <c r="A38" i="12"/>
  <c r="AI35" i="6" l="1"/>
  <c r="AJ34" i="6"/>
  <c r="AI34" i="10"/>
  <c r="AJ33" i="10"/>
  <c r="AI37" i="8"/>
  <c r="AJ36" i="8"/>
  <c r="AI36" i="11"/>
  <c r="AJ35" i="11"/>
  <c r="A39" i="12"/>
  <c r="AI36" i="6" l="1"/>
  <c r="AJ35" i="6"/>
  <c r="AI35" i="10"/>
  <c r="AJ34" i="10"/>
  <c r="AJ37" i="8"/>
  <c r="AI38" i="8"/>
  <c r="AI37" i="11"/>
  <c r="AJ36" i="11"/>
  <c r="A40" i="12"/>
  <c r="AJ36" i="6" l="1"/>
  <c r="AI37" i="6"/>
  <c r="AJ35" i="10"/>
  <c r="AI36" i="10"/>
  <c r="AJ38" i="8"/>
  <c r="AI39" i="8"/>
  <c r="AJ37" i="11"/>
  <c r="AI38" i="11"/>
  <c r="A41" i="12"/>
  <c r="AJ37" i="6" l="1"/>
  <c r="AI38" i="6"/>
  <c r="AI37" i="10"/>
  <c r="AJ36" i="10"/>
  <c r="AI40" i="8"/>
  <c r="AJ39" i="8"/>
  <c r="AI39" i="11"/>
  <c r="AJ38" i="11"/>
  <c r="A42" i="12"/>
  <c r="AJ38" i="6" l="1"/>
  <c r="AI39" i="6"/>
  <c r="AI38" i="10"/>
  <c r="AJ37" i="10"/>
  <c r="AI41" i="8"/>
  <c r="AJ40" i="8"/>
  <c r="AI40" i="11"/>
  <c r="AJ39" i="11"/>
  <c r="A43" i="12"/>
  <c r="AI40" i="6" l="1"/>
  <c r="AJ39" i="6"/>
  <c r="AJ38" i="10"/>
  <c r="AI39" i="10"/>
  <c r="AJ41" i="8"/>
  <c r="AI42" i="8"/>
  <c r="AI41" i="11"/>
  <c r="AJ40" i="11"/>
  <c r="A44" i="12"/>
  <c r="AI41" i="6" l="1"/>
  <c r="AJ40" i="6"/>
  <c r="AJ39" i="10"/>
  <c r="AI40" i="10"/>
  <c r="AJ42" i="8"/>
  <c r="AI43" i="8"/>
  <c r="AJ41" i="11"/>
  <c r="AI42" i="11"/>
  <c r="A45" i="12"/>
  <c r="AJ41" i="6" l="1"/>
  <c r="AI42" i="6"/>
  <c r="AJ40" i="10"/>
  <c r="AI41" i="10"/>
  <c r="AI44" i="8"/>
  <c r="AJ43" i="8"/>
  <c r="AJ42" i="11"/>
  <c r="AI43" i="11"/>
  <c r="A46" i="12"/>
  <c r="AI43" i="6" l="1"/>
  <c r="AJ42" i="6"/>
  <c r="AJ41" i="10"/>
  <c r="AI42" i="10"/>
  <c r="AI45" i="8"/>
  <c r="AJ44" i="8"/>
  <c r="AI44" i="11"/>
  <c r="AJ43" i="11"/>
  <c r="A47" i="12"/>
  <c r="AJ43" i="6" l="1"/>
  <c r="AI44" i="6"/>
  <c r="AI43" i="10"/>
  <c r="AJ42" i="10"/>
  <c r="AJ45" i="8"/>
  <c r="AI46" i="8"/>
  <c r="AI45" i="11"/>
  <c r="AJ44" i="11"/>
  <c r="A48" i="12"/>
  <c r="AJ44" i="6" l="1"/>
  <c r="AI45" i="6"/>
  <c r="AI44" i="10"/>
  <c r="AJ43" i="10"/>
  <c r="AJ46" i="8"/>
  <c r="AI47" i="8"/>
  <c r="AJ45" i="11"/>
  <c r="AI46" i="11"/>
  <c r="A49" i="12"/>
  <c r="AJ45" i="6" l="1"/>
  <c r="AI46" i="6"/>
  <c r="AJ44" i="10"/>
  <c r="AI45" i="10"/>
  <c r="AI48" i="8"/>
  <c r="AJ47" i="8"/>
  <c r="AI47" i="11"/>
  <c r="AJ46" i="11"/>
  <c r="A50" i="12"/>
  <c r="AJ46" i="6" l="1"/>
  <c r="AI47" i="6"/>
  <c r="AJ45" i="10"/>
  <c r="AI46" i="10"/>
  <c r="AI49" i="8"/>
  <c r="AJ48" i="8"/>
  <c r="AI48" i="11"/>
  <c r="AJ47" i="11"/>
  <c r="A51" i="12"/>
  <c r="AI48" i="6" l="1"/>
  <c r="AJ47" i="6"/>
  <c r="AJ46" i="10"/>
  <c r="AI47" i="10"/>
  <c r="AJ49" i="8"/>
  <c r="AI50" i="8"/>
  <c r="AJ48" i="11"/>
  <c r="AI49" i="11"/>
  <c r="A52" i="12"/>
  <c r="AJ48" i="6" l="1"/>
  <c r="AI49" i="6"/>
  <c r="AJ47" i="10"/>
  <c r="AI48" i="10"/>
  <c r="AJ50" i="8"/>
  <c r="AI51" i="8"/>
  <c r="AJ49" i="11"/>
  <c r="AI50" i="11"/>
  <c r="A53" i="12"/>
  <c r="AI50" i="6" l="1"/>
  <c r="AJ49" i="6"/>
  <c r="AJ48" i="10"/>
  <c r="AI49" i="10"/>
  <c r="AI52" i="8"/>
  <c r="AJ51" i="8"/>
  <c r="AJ50" i="11"/>
  <c r="AI51" i="11"/>
  <c r="A54" i="12"/>
  <c r="AI51" i="6" l="1"/>
  <c r="AJ50" i="6"/>
  <c r="AJ49" i="10"/>
  <c r="AI50" i="10"/>
  <c r="AI53" i="8"/>
  <c r="AJ52" i="8"/>
  <c r="AI52" i="11"/>
  <c r="AJ51" i="11"/>
  <c r="A55" i="12"/>
  <c r="AI52" i="6" l="1"/>
  <c r="AJ51" i="6"/>
  <c r="AJ50" i="10"/>
  <c r="AI51" i="10"/>
  <c r="AJ53" i="8"/>
  <c r="AI54" i="8"/>
  <c r="AJ52" i="11"/>
  <c r="AI53" i="11"/>
  <c r="A56" i="12"/>
  <c r="AJ52" i="6" l="1"/>
  <c r="AI53" i="6"/>
  <c r="AI52" i="10"/>
  <c r="AJ51" i="10"/>
  <c r="AJ54" i="8"/>
  <c r="AI55" i="8"/>
  <c r="AJ53" i="11"/>
  <c r="AI54" i="11"/>
  <c r="A57" i="12"/>
  <c r="AJ53" i="6" l="1"/>
  <c r="AI54" i="6"/>
  <c r="AJ52" i="10"/>
  <c r="AI53" i="10"/>
  <c r="AI56" i="8"/>
  <c r="AJ55" i="8"/>
  <c r="AJ54" i="11"/>
  <c r="AI55" i="11"/>
  <c r="A58" i="12"/>
  <c r="AJ54" i="6" l="1"/>
  <c r="AI55" i="6"/>
  <c r="AJ53" i="10"/>
  <c r="AI54" i="10"/>
  <c r="AJ56" i="8"/>
  <c r="AI57" i="8"/>
  <c r="AI56" i="11"/>
  <c r="AJ55" i="11"/>
  <c r="A59" i="12"/>
  <c r="AJ55" i="6" l="1"/>
  <c r="AI56" i="6"/>
  <c r="AI55" i="10"/>
  <c r="AJ54" i="10"/>
  <c r="AI58" i="8"/>
  <c r="AJ57" i="8"/>
  <c r="AJ56" i="11"/>
  <c r="AI57" i="11"/>
  <c r="A60" i="12"/>
  <c r="AJ56" i="6" l="1"/>
  <c r="AI57" i="6"/>
  <c r="AI56" i="10"/>
  <c r="AJ55" i="10"/>
  <c r="AJ58" i="8"/>
  <c r="AI59" i="8"/>
  <c r="AJ57" i="11"/>
  <c r="AI58" i="11"/>
  <c r="A61" i="12"/>
  <c r="AJ57" i="6" l="1"/>
  <c r="AI58" i="6"/>
  <c r="AJ56" i="10"/>
  <c r="AI57" i="10"/>
  <c r="AI60" i="8"/>
  <c r="AJ59" i="8"/>
  <c r="AI59" i="11"/>
  <c r="AJ58" i="11"/>
  <c r="A62" i="12"/>
  <c r="AI59" i="6" l="1"/>
  <c r="AJ58" i="6"/>
  <c r="AJ57" i="10"/>
  <c r="AI58" i="10"/>
  <c r="AJ60" i="8"/>
  <c r="AI61" i="8"/>
  <c r="AI60" i="11"/>
  <c r="AJ59" i="11"/>
  <c r="A63" i="12"/>
  <c r="AI60" i="6" l="1"/>
  <c r="AJ59" i="6"/>
  <c r="AJ58" i="10"/>
  <c r="AI59" i="10"/>
  <c r="AJ61" i="8"/>
  <c r="AI62" i="8"/>
  <c r="AJ60" i="11"/>
  <c r="AI61" i="11"/>
  <c r="A64" i="12"/>
  <c r="AJ60" i="6" l="1"/>
  <c r="AI61" i="6"/>
  <c r="AI60" i="10"/>
  <c r="AJ59" i="10"/>
  <c r="AJ62" i="8"/>
  <c r="AI63" i="8"/>
  <c r="AJ61" i="11"/>
  <c r="AI62" i="11"/>
  <c r="A65" i="12"/>
  <c r="AJ61" i="6" l="1"/>
  <c r="AI62" i="6"/>
  <c r="AJ60" i="10"/>
  <c r="AI61" i="10"/>
  <c r="AI64" i="8"/>
  <c r="AJ63" i="8"/>
  <c r="AI63" i="11"/>
  <c r="AJ62" i="11"/>
  <c r="A66" i="12"/>
  <c r="AJ62" i="6" l="1"/>
  <c r="AI63" i="6"/>
  <c r="AJ61" i="10"/>
  <c r="AI62" i="10"/>
  <c r="AJ64" i="8"/>
  <c r="AI65" i="8"/>
  <c r="AI64" i="11"/>
  <c r="AJ63" i="11"/>
  <c r="A67" i="12"/>
  <c r="AI64" i="6" l="1"/>
  <c r="AJ63" i="6"/>
  <c r="AJ62" i="10"/>
  <c r="AI63" i="10"/>
  <c r="AJ65" i="8"/>
  <c r="AI66" i="8"/>
  <c r="AJ64" i="11"/>
  <c r="AI65" i="11"/>
  <c r="A68" i="12"/>
  <c r="AI65" i="6" l="1"/>
  <c r="AJ64" i="6"/>
  <c r="AJ63" i="10"/>
  <c r="AI64" i="10"/>
  <c r="AJ66" i="8"/>
  <c r="AI67" i="8"/>
  <c r="AJ65" i="11"/>
  <c r="AI66" i="11"/>
  <c r="A69" i="12"/>
  <c r="AI66" i="6" l="1"/>
  <c r="AJ65" i="6"/>
  <c r="AJ64" i="10"/>
  <c r="AI65" i="10"/>
  <c r="AI68" i="8"/>
  <c r="AJ67" i="8"/>
  <c r="AI67" i="11"/>
  <c r="AJ66" i="11"/>
  <c r="A70" i="12"/>
  <c r="AJ66" i="6" l="1"/>
  <c r="AI67" i="6"/>
  <c r="AJ65" i="10"/>
  <c r="AI66" i="10"/>
  <c r="AI69" i="8"/>
  <c r="AJ68" i="8"/>
  <c r="AI68" i="11"/>
  <c r="AJ67" i="11"/>
  <c r="A71" i="12"/>
  <c r="AI68" i="6" l="1"/>
  <c r="AJ67" i="6"/>
  <c r="AJ66" i="10"/>
  <c r="AI67" i="10"/>
  <c r="AJ69" i="8"/>
  <c r="AI70" i="8"/>
  <c r="AJ68" i="11"/>
  <c r="AI69" i="11"/>
  <c r="A72" i="12"/>
  <c r="AI69" i="6" l="1"/>
  <c r="AJ68" i="6"/>
  <c r="AI68" i="10"/>
  <c r="AJ67" i="10"/>
  <c r="AJ70" i="8"/>
  <c r="AI71" i="8"/>
  <c r="AI70" i="11"/>
  <c r="AJ69" i="11"/>
  <c r="A73" i="12"/>
  <c r="AJ69" i="6" l="1"/>
  <c r="AI70" i="6"/>
  <c r="AJ68" i="10"/>
  <c r="AI69" i="10"/>
  <c r="AI72" i="8"/>
  <c r="AJ71" i="8"/>
  <c r="AI71" i="11"/>
  <c r="AJ70" i="11"/>
  <c r="A74" i="12"/>
  <c r="AI71" i="6" l="1"/>
  <c r="AJ70" i="6"/>
  <c r="AJ69" i="10"/>
  <c r="AI70" i="10"/>
  <c r="AI73" i="8"/>
  <c r="AJ72" i="8"/>
  <c r="AI72" i="11"/>
  <c r="AJ71" i="11"/>
  <c r="A75" i="12"/>
  <c r="AJ71" i="6" l="1"/>
  <c r="AI72" i="6"/>
  <c r="AJ70" i="10"/>
  <c r="AI71" i="10"/>
  <c r="AJ73" i="8"/>
  <c r="AI74" i="8"/>
  <c r="AJ72" i="11"/>
  <c r="AI73" i="11"/>
  <c r="A76" i="12"/>
  <c r="AJ72" i="6" l="1"/>
  <c r="AI73" i="6"/>
  <c r="AI72" i="10"/>
  <c r="AJ71" i="10"/>
  <c r="AJ74" i="8"/>
  <c r="AI75" i="8"/>
  <c r="AI74" i="11"/>
  <c r="AJ73" i="11"/>
  <c r="A77" i="12"/>
  <c r="AJ73" i="6" l="1"/>
  <c r="AI74" i="6"/>
  <c r="AJ72" i="10"/>
  <c r="AI73" i="10"/>
  <c r="AI76" i="8"/>
  <c r="AJ75" i="8"/>
  <c r="AI75" i="11"/>
  <c r="AJ74" i="11"/>
  <c r="A78" i="12"/>
  <c r="AJ74" i="6" l="1"/>
  <c r="AI75" i="6"/>
  <c r="AJ73" i="10"/>
  <c r="AI74" i="10"/>
  <c r="AI77" i="8"/>
  <c r="AJ76" i="8"/>
  <c r="AI76" i="11"/>
  <c r="AJ75" i="11"/>
  <c r="A79" i="12"/>
  <c r="AJ75" i="6" l="1"/>
  <c r="AI76" i="6"/>
  <c r="AJ74" i="10"/>
  <c r="AI75" i="10"/>
  <c r="AJ77" i="8"/>
  <c r="AI78" i="8"/>
  <c r="AJ76" i="11"/>
  <c r="AI77" i="11"/>
  <c r="A80" i="12"/>
  <c r="AJ76" i="6" l="1"/>
  <c r="AI77" i="6"/>
  <c r="AI76" i="10"/>
  <c r="AJ75" i="10"/>
  <c r="AJ78" i="8"/>
  <c r="AI79" i="8"/>
  <c r="AJ77" i="11"/>
  <c r="AI78" i="11"/>
  <c r="A81" i="12"/>
  <c r="AJ77" i="6" l="1"/>
  <c r="AI78" i="6"/>
  <c r="AJ76" i="10"/>
  <c r="AI77" i="10"/>
  <c r="AI80" i="8"/>
  <c r="AJ79" i="8"/>
  <c r="AI79" i="11"/>
  <c r="AJ78" i="11"/>
  <c r="A82" i="12"/>
  <c r="AJ78" i="6" l="1"/>
  <c r="AI79" i="6"/>
  <c r="AJ77" i="10"/>
  <c r="AI78" i="10"/>
  <c r="AI81" i="8"/>
  <c r="AJ80" i="8"/>
  <c r="AI80" i="11"/>
  <c r="AJ79" i="11"/>
  <c r="A83" i="12"/>
  <c r="AJ79" i="6" l="1"/>
  <c r="AI80" i="6"/>
  <c r="AI79" i="10"/>
  <c r="AJ78" i="10"/>
  <c r="AJ81" i="8"/>
  <c r="AI82" i="8"/>
  <c r="AJ80" i="11"/>
  <c r="AI81" i="11"/>
  <c r="A84" i="12"/>
  <c r="AI81" i="6" l="1"/>
  <c r="AJ80" i="6"/>
  <c r="AJ79" i="10"/>
  <c r="AI80" i="10"/>
  <c r="AJ82" i="8"/>
  <c r="AI83" i="8"/>
  <c r="AJ81" i="11"/>
  <c r="AI82" i="11"/>
  <c r="A85" i="12"/>
  <c r="AJ81" i="6" l="1"/>
  <c r="AI82" i="6"/>
  <c r="AI81" i="10"/>
  <c r="AJ80" i="10"/>
  <c r="AI84" i="8"/>
  <c r="AJ83" i="8"/>
  <c r="AI83" i="11"/>
  <c r="AJ82" i="11"/>
  <c r="A86" i="12"/>
  <c r="AI83" i="6" l="1"/>
  <c r="AJ82" i="6"/>
  <c r="AJ81" i="10"/>
  <c r="AI82" i="10"/>
  <c r="AI85" i="8"/>
  <c r="AJ84" i="8"/>
  <c r="AI84" i="11"/>
  <c r="AJ83" i="11"/>
  <c r="A87" i="12"/>
  <c r="AJ83" i="6" l="1"/>
  <c r="AI84" i="6"/>
  <c r="AJ82" i="10"/>
  <c r="AI83" i="10"/>
  <c r="AJ85" i="8"/>
  <c r="AI86" i="8"/>
  <c r="AJ84" i="11"/>
  <c r="AI85" i="11"/>
  <c r="A88" i="12"/>
  <c r="AJ84" i="6" l="1"/>
  <c r="AI85" i="6"/>
  <c r="AI84" i="10"/>
  <c r="AJ83" i="10"/>
  <c r="AJ86" i="8"/>
  <c r="AI87" i="8"/>
  <c r="AI86" i="11"/>
  <c r="AJ85" i="11"/>
  <c r="A89" i="12"/>
  <c r="AJ85" i="6" l="1"/>
  <c r="AI86" i="6"/>
  <c r="AJ84" i="10"/>
  <c r="AI85" i="10"/>
  <c r="AI88" i="8"/>
  <c r="AJ87" i="8"/>
  <c r="AI87" i="11"/>
  <c r="AJ86" i="11"/>
  <c r="A90" i="12"/>
  <c r="AJ86" i="6" l="1"/>
  <c r="AI87" i="6"/>
  <c r="AJ85" i="10"/>
  <c r="AI86" i="10"/>
  <c r="AI89" i="8"/>
  <c r="AJ88" i="8"/>
  <c r="AI88" i="11"/>
  <c r="AJ87" i="11"/>
  <c r="A91" i="12"/>
  <c r="AI88" i="6" l="1"/>
  <c r="AJ87" i="6"/>
  <c r="AJ86" i="10"/>
  <c r="AI87" i="10"/>
  <c r="AJ89" i="8"/>
  <c r="AI90" i="8"/>
  <c r="AJ88" i="11"/>
  <c r="AI89" i="11"/>
  <c r="A92" i="12"/>
  <c r="AJ88" i="6" l="1"/>
  <c r="AI89" i="6"/>
  <c r="AI88" i="10"/>
  <c r="AJ87" i="10"/>
  <c r="AJ90" i="8"/>
  <c r="AI91" i="8"/>
  <c r="AJ89" i="11"/>
  <c r="AI90" i="11"/>
  <c r="A93" i="12"/>
  <c r="AJ89" i="6" l="1"/>
  <c r="AI90" i="6"/>
  <c r="AJ88" i="10"/>
  <c r="AI89" i="10"/>
  <c r="AI92" i="8"/>
  <c r="AJ91" i="8"/>
  <c r="AI91" i="11"/>
  <c r="AJ90" i="11"/>
  <c r="A94" i="12"/>
  <c r="AJ90" i="6" l="1"/>
  <c r="AI91" i="6"/>
  <c r="AJ89" i="10"/>
  <c r="AI90" i="10"/>
  <c r="AI93" i="8"/>
  <c r="AJ92" i="8"/>
  <c r="AI92" i="11"/>
  <c r="AJ91" i="11"/>
  <c r="A95" i="12"/>
  <c r="AJ91" i="6" l="1"/>
  <c r="AI92" i="6"/>
  <c r="AJ90" i="10"/>
  <c r="AI91" i="10"/>
  <c r="AJ93" i="8"/>
  <c r="AI94" i="8"/>
  <c r="AJ92" i="11"/>
  <c r="AI93" i="11"/>
  <c r="A96" i="12"/>
  <c r="AJ92" i="6" l="1"/>
  <c r="AI93" i="6"/>
  <c r="AJ91" i="10"/>
  <c r="AI92" i="10"/>
  <c r="AJ94" i="8"/>
  <c r="AI95" i="8"/>
  <c r="AJ93" i="11"/>
  <c r="AI94" i="11"/>
  <c r="A97" i="12"/>
  <c r="AJ93" i="6" l="1"/>
  <c r="AI94" i="6"/>
  <c r="AJ92" i="10"/>
  <c r="AI93" i="10"/>
  <c r="AI96" i="8"/>
  <c r="AJ95" i="8"/>
  <c r="AI95" i="11"/>
  <c r="AJ94" i="11"/>
  <c r="A98" i="12"/>
  <c r="AI95" i="6" l="1"/>
  <c r="AJ94" i="6"/>
  <c r="AJ93" i="10"/>
  <c r="AI94" i="10"/>
  <c r="AI97" i="8"/>
  <c r="AJ96" i="8"/>
  <c r="AI96" i="11"/>
  <c r="AJ95" i="11"/>
  <c r="A99" i="12"/>
  <c r="AJ95" i="6" l="1"/>
  <c r="AI96" i="6"/>
  <c r="AJ94" i="10"/>
  <c r="AI95" i="10"/>
  <c r="AJ97" i="8"/>
  <c r="AI98" i="8"/>
  <c r="AJ96" i="11"/>
  <c r="AI97" i="11"/>
  <c r="A100" i="12"/>
  <c r="AJ96" i="6" l="1"/>
  <c r="AI97" i="6"/>
  <c r="AJ95" i="10"/>
  <c r="AI96" i="10"/>
  <c r="AJ98" i="8"/>
  <c r="AI99" i="8"/>
  <c r="AJ97" i="11"/>
  <c r="AI98" i="11"/>
  <c r="A101" i="12"/>
  <c r="AJ97" i="6" l="1"/>
  <c r="AI98" i="6"/>
  <c r="AJ96" i="10"/>
  <c r="AI97" i="10"/>
  <c r="AI100" i="8"/>
  <c r="AJ99" i="8"/>
  <c r="AI99" i="11"/>
  <c r="AJ98" i="11"/>
  <c r="A102" i="12"/>
  <c r="AJ98" i="6" l="1"/>
  <c r="AI99" i="6"/>
  <c r="AJ97" i="10"/>
  <c r="AI98" i="10"/>
  <c r="AI101" i="8"/>
  <c r="AJ100" i="8"/>
  <c r="AI100" i="11"/>
  <c r="AJ99" i="11"/>
  <c r="A103" i="12"/>
  <c r="AJ99" i="6" l="1"/>
  <c r="AI100" i="6"/>
  <c r="AJ98" i="10"/>
  <c r="AI99" i="10"/>
  <c r="AJ101" i="8"/>
  <c r="AI102" i="8"/>
  <c r="AJ100" i="11"/>
  <c r="AI101" i="11"/>
  <c r="A104" i="12"/>
  <c r="AJ100" i="6" l="1"/>
  <c r="AI101" i="6"/>
  <c r="AJ99" i="10"/>
  <c r="AI100" i="10"/>
  <c r="AJ102" i="8"/>
  <c r="AI103" i="8"/>
  <c r="AJ101" i="11"/>
  <c r="AI102" i="11"/>
  <c r="A105" i="12"/>
  <c r="AI102" i="6" l="1"/>
  <c r="AJ101" i="6"/>
  <c r="AJ100" i="10"/>
  <c r="AI101" i="10"/>
  <c r="AI104" i="8"/>
  <c r="AJ103" i="8"/>
  <c r="AI103" i="11"/>
  <c r="AJ102" i="11"/>
  <c r="A106" i="12"/>
  <c r="AJ102" i="6" l="1"/>
  <c r="AI103" i="6"/>
  <c r="AJ101" i="10"/>
  <c r="AI102" i="10"/>
  <c r="AJ104" i="8"/>
  <c r="AI105" i="8"/>
  <c r="AI104" i="11"/>
  <c r="AJ103" i="11"/>
  <c r="A107" i="12"/>
  <c r="AJ103" i="6" l="1"/>
  <c r="AI104" i="6"/>
  <c r="AJ102" i="10"/>
  <c r="AI103" i="10"/>
  <c r="AI106" i="8"/>
  <c r="AJ105" i="8"/>
  <c r="AJ104" i="11"/>
  <c r="AI105" i="11"/>
  <c r="A108" i="12"/>
  <c r="AJ104" i="6" l="1"/>
  <c r="AI105" i="6"/>
  <c r="AI104" i="10"/>
  <c r="AJ103" i="10"/>
  <c r="AJ106" i="8"/>
  <c r="AI107" i="8"/>
  <c r="AI106" i="11"/>
  <c r="AJ105" i="11"/>
  <c r="A109" i="12"/>
  <c r="AJ105" i="6" l="1"/>
  <c r="AI106" i="6"/>
  <c r="AJ104" i="10"/>
  <c r="AI105" i="10"/>
  <c r="AI108" i="8"/>
  <c r="AJ107" i="8"/>
  <c r="AI107" i="11"/>
  <c r="AJ106" i="11"/>
  <c r="A110" i="12"/>
  <c r="AJ106" i="6" l="1"/>
  <c r="AI107" i="6"/>
  <c r="AJ105" i="10"/>
  <c r="AI106" i="10"/>
  <c r="AI109" i="8"/>
  <c r="AJ108" i="8"/>
  <c r="AI108" i="11"/>
  <c r="AJ107" i="11"/>
  <c r="A111" i="12"/>
  <c r="AJ107" i="6" l="1"/>
  <c r="AI108" i="6"/>
  <c r="AJ106" i="10"/>
  <c r="AI107" i="10"/>
  <c r="AJ109" i="8"/>
  <c r="AI110" i="8"/>
  <c r="AJ108" i="11"/>
  <c r="AI109" i="11"/>
  <c r="A112" i="12"/>
  <c r="AJ108" i="6" l="1"/>
  <c r="AI109" i="6"/>
  <c r="AI108" i="10"/>
  <c r="AJ107" i="10"/>
  <c r="AJ110" i="8"/>
  <c r="AI111" i="8"/>
  <c r="AJ109" i="11"/>
  <c r="AI110" i="11"/>
  <c r="A113" i="12"/>
  <c r="AJ109" i="6" l="1"/>
  <c r="AI110" i="6"/>
  <c r="AJ108" i="10"/>
  <c r="AI109" i="10"/>
  <c r="AI112" i="8"/>
  <c r="AJ111" i="8"/>
  <c r="AI111" i="11"/>
  <c r="AJ110" i="11"/>
  <c r="A114" i="12"/>
  <c r="AJ110" i="6" l="1"/>
  <c r="AI111" i="6"/>
  <c r="AJ109" i="10"/>
  <c r="AI110" i="10"/>
  <c r="AI113" i="8"/>
  <c r="AJ112" i="8"/>
  <c r="AJ111" i="11"/>
  <c r="AI112" i="11"/>
  <c r="A115" i="12"/>
  <c r="AJ111" i="6" l="1"/>
  <c r="AI112" i="6"/>
  <c r="AJ110" i="10"/>
  <c r="AI111" i="10"/>
  <c r="AJ113" i="8"/>
  <c r="AI114" i="8"/>
  <c r="AJ112" i="11"/>
  <c r="AI113" i="11"/>
  <c r="A116" i="12"/>
  <c r="AJ112" i="6" l="1"/>
  <c r="AI113" i="6"/>
  <c r="AJ111" i="10"/>
  <c r="AI112" i="10"/>
  <c r="AJ114" i="8"/>
  <c r="AI115" i="8"/>
  <c r="AJ113" i="11"/>
  <c r="AI114" i="11"/>
  <c r="A117" i="12"/>
  <c r="AJ113" i="6" l="1"/>
  <c r="AI114" i="6"/>
  <c r="AJ112" i="10"/>
  <c r="AI113" i="10"/>
  <c r="AI116" i="8"/>
  <c r="AJ115" i="8"/>
  <c r="AI115" i="11"/>
  <c r="AJ114" i="11"/>
  <c r="A118" i="12"/>
  <c r="AJ114" i="6" l="1"/>
  <c r="AI115" i="6"/>
  <c r="AJ113" i="10"/>
  <c r="AI114" i="10"/>
  <c r="AI117" i="8"/>
  <c r="AJ116" i="8"/>
  <c r="AI116" i="11"/>
  <c r="AJ115" i="11"/>
  <c r="A119" i="12"/>
  <c r="AJ115" i="6" l="1"/>
  <c r="AI116" i="6"/>
  <c r="AJ114" i="10"/>
  <c r="AI115" i="10"/>
  <c r="AJ117" i="8"/>
  <c r="AI118" i="8"/>
  <c r="AJ116" i="11"/>
  <c r="AI117" i="11"/>
  <c r="A120" i="12"/>
  <c r="AJ116" i="6" l="1"/>
  <c r="AI117" i="6"/>
  <c r="AJ115" i="10"/>
  <c r="AI116" i="10"/>
  <c r="AJ118" i="8"/>
  <c r="AI119" i="8"/>
  <c r="AJ117" i="11"/>
  <c r="AI118" i="11"/>
  <c r="A121" i="12"/>
  <c r="AJ117" i="6" l="1"/>
  <c r="AI118" i="6"/>
  <c r="AJ116" i="10"/>
  <c r="AI117" i="10"/>
  <c r="AI120" i="8"/>
  <c r="AJ119" i="8"/>
  <c r="AI119" i="11"/>
  <c r="AJ118" i="11"/>
  <c r="A122" i="12"/>
  <c r="AI119" i="6" l="1"/>
  <c r="AJ118" i="6"/>
  <c r="AJ117" i="10"/>
  <c r="AI118" i="10"/>
  <c r="AI121" i="8"/>
  <c r="AJ120" i="8"/>
  <c r="AJ119" i="11"/>
  <c r="AI120" i="11"/>
  <c r="A123" i="12"/>
  <c r="AJ119" i="6" l="1"/>
  <c r="AI120" i="6"/>
  <c r="AJ118" i="10"/>
  <c r="AI119" i="10"/>
  <c r="AJ121" i="8"/>
  <c r="AI122" i="8"/>
  <c r="AI121" i="11"/>
  <c r="AJ120" i="11"/>
  <c r="A124" i="12"/>
  <c r="AI121" i="6" l="1"/>
  <c r="AJ120" i="6"/>
  <c r="AJ119" i="10"/>
  <c r="AI120" i="10"/>
  <c r="AJ122" i="8"/>
  <c r="AI123" i="8"/>
  <c r="AJ121" i="11"/>
  <c r="AI122" i="11"/>
  <c r="A125" i="12"/>
  <c r="AJ121" i="6" l="1"/>
  <c r="AI122" i="6"/>
  <c r="AJ120" i="10"/>
  <c r="AI121" i="10"/>
  <c r="AI124" i="8"/>
  <c r="AJ123" i="8"/>
  <c r="AI123" i="11"/>
  <c r="AJ122" i="11"/>
  <c r="A126" i="12"/>
  <c r="AJ122" i="6" l="1"/>
  <c r="AI123" i="6"/>
  <c r="AJ121" i="10"/>
  <c r="AI122" i="10"/>
  <c r="AI125" i="8"/>
  <c r="AJ124" i="8"/>
  <c r="AI124" i="11"/>
  <c r="AJ123" i="11"/>
  <c r="A127" i="12"/>
  <c r="AJ123" i="6" l="1"/>
  <c r="AI124" i="6"/>
  <c r="AJ122" i="10"/>
  <c r="AI123" i="10"/>
  <c r="AJ125" i="8"/>
  <c r="AI126" i="8"/>
  <c r="AJ124" i="11"/>
  <c r="AI125" i="11"/>
  <c r="A128" i="12"/>
  <c r="AJ124" i="6" l="1"/>
  <c r="AI125" i="6"/>
  <c r="AI124" i="10"/>
  <c r="AJ123" i="10"/>
  <c r="AJ126" i="8"/>
  <c r="AI127" i="8"/>
  <c r="AJ125" i="11"/>
  <c r="AI126" i="11"/>
  <c r="A129" i="12"/>
  <c r="AJ125" i="6" l="1"/>
  <c r="AI126" i="6"/>
  <c r="AJ124" i="10"/>
  <c r="AI125" i="10"/>
  <c r="AI128" i="8"/>
  <c r="AJ127" i="8"/>
  <c r="AI127" i="11"/>
  <c r="AJ126" i="11"/>
  <c r="A130" i="12"/>
  <c r="AI127" i="6" l="1"/>
  <c r="AJ126" i="6"/>
  <c r="AJ125" i="10"/>
  <c r="AI126" i="10"/>
  <c r="AI129" i="8"/>
  <c r="AJ128" i="8"/>
  <c r="AI128" i="11"/>
  <c r="AJ127" i="11"/>
  <c r="A131" i="12"/>
  <c r="AI128" i="6" l="1"/>
  <c r="AJ127" i="6"/>
  <c r="AJ126" i="10"/>
  <c r="AI127" i="10"/>
  <c r="AJ129" i="8"/>
  <c r="AI130" i="8"/>
  <c r="AJ128" i="11"/>
  <c r="AI129" i="11"/>
  <c r="A132" i="12"/>
  <c r="AI129" i="6" l="1"/>
  <c r="AJ128" i="6"/>
  <c r="AI128" i="10"/>
  <c r="AJ127" i="10"/>
  <c r="AJ130" i="8"/>
  <c r="AI131" i="8"/>
  <c r="AJ129" i="11"/>
  <c r="AI130" i="11"/>
  <c r="A133" i="12"/>
  <c r="AJ129" i="6" l="1"/>
  <c r="AI130" i="6"/>
  <c r="AJ128" i="10"/>
  <c r="AI129" i="10"/>
  <c r="AI132" i="8"/>
  <c r="AJ131" i="8"/>
  <c r="AI131" i="11"/>
  <c r="AJ130" i="11"/>
  <c r="A134" i="12"/>
  <c r="AI131" i="6" l="1"/>
  <c r="AJ130" i="6"/>
  <c r="AJ129" i="10"/>
  <c r="AI130" i="10"/>
  <c r="AI133" i="8"/>
  <c r="AJ132" i="8"/>
  <c r="AI132" i="11"/>
  <c r="AJ131" i="11"/>
  <c r="A135" i="12"/>
  <c r="AI132" i="6" l="1"/>
  <c r="AJ131" i="6"/>
  <c r="AJ130" i="10"/>
  <c r="AI131" i="10"/>
  <c r="AJ133" i="8"/>
  <c r="AI134" i="8"/>
  <c r="AJ132" i="11"/>
  <c r="AI133" i="11"/>
  <c r="A136" i="12"/>
  <c r="AJ132" i="6" l="1"/>
  <c r="AI133" i="6"/>
  <c r="AJ131" i="10"/>
  <c r="AI132" i="10"/>
  <c r="AJ134" i="8"/>
  <c r="AI135" i="8"/>
  <c r="AJ133" i="11"/>
  <c r="AI134" i="11"/>
  <c r="A137" i="12"/>
  <c r="AJ133" i="6" l="1"/>
  <c r="AI134" i="6"/>
  <c r="AJ132" i="10"/>
  <c r="AI133" i="10"/>
  <c r="AI136" i="8"/>
  <c r="AJ135" i="8"/>
  <c r="AI135" i="11"/>
  <c r="AJ134" i="11"/>
  <c r="A138" i="12"/>
  <c r="AJ134" i="6" l="1"/>
  <c r="AI135" i="6"/>
  <c r="AJ133" i="10"/>
  <c r="AI134" i="10"/>
  <c r="AI137" i="8"/>
  <c r="AJ136" i="8"/>
  <c r="AI136" i="11"/>
  <c r="AJ135" i="11"/>
  <c r="A139" i="12"/>
  <c r="AI136" i="6" l="1"/>
  <c r="AJ135" i="6"/>
  <c r="AJ134" i="10"/>
  <c r="AI135" i="10"/>
  <c r="AJ137" i="8"/>
  <c r="AI138" i="8"/>
  <c r="AJ136" i="11"/>
  <c r="AI137" i="11"/>
  <c r="A140" i="12"/>
  <c r="AI137" i="6" l="1"/>
  <c r="AJ136" i="6"/>
  <c r="AJ135" i="10"/>
  <c r="AI136" i="10"/>
  <c r="AJ138" i="8"/>
  <c r="AI139" i="8"/>
  <c r="AJ137" i="11"/>
  <c r="AI138" i="11"/>
  <c r="A141" i="12"/>
  <c r="AJ137" i="6" l="1"/>
  <c r="AI138" i="6"/>
  <c r="AJ136" i="10"/>
  <c r="AI137" i="10"/>
  <c r="AI140" i="8"/>
  <c r="AJ139" i="8"/>
  <c r="AI139" i="11"/>
  <c r="AJ138" i="11"/>
  <c r="A142" i="12"/>
  <c r="AI139" i="6" l="1"/>
  <c r="AJ138" i="6"/>
  <c r="AJ137" i="10"/>
  <c r="AI138" i="10"/>
  <c r="AI141" i="8"/>
  <c r="AJ140" i="8"/>
  <c r="AI140" i="11"/>
  <c r="AJ139" i="11"/>
  <c r="A143" i="12"/>
  <c r="AJ139" i="6" l="1"/>
  <c r="AI140" i="6"/>
  <c r="AI139" i="10"/>
  <c r="AJ138" i="10"/>
  <c r="AJ141" i="8"/>
  <c r="AI142" i="8"/>
  <c r="AJ140" i="11"/>
  <c r="AI141" i="11"/>
  <c r="A144" i="12"/>
  <c r="AJ140" i="6" l="1"/>
  <c r="AI141" i="6"/>
  <c r="AI140" i="10"/>
  <c r="AJ139" i="10"/>
  <c r="AJ142" i="8"/>
  <c r="AI143" i="8"/>
  <c r="AJ141" i="11"/>
  <c r="AI142" i="11"/>
  <c r="A145" i="12"/>
  <c r="AI142" i="6" l="1"/>
  <c r="AJ141" i="6"/>
  <c r="AJ140" i="10"/>
  <c r="AI141" i="10"/>
  <c r="AI144" i="8"/>
  <c r="AJ143" i="8"/>
  <c r="AJ142" i="11"/>
  <c r="AI143" i="11"/>
  <c r="A146" i="12"/>
  <c r="AJ142" i="6" l="1"/>
  <c r="AI143" i="6"/>
  <c r="AJ141" i="10"/>
  <c r="AI142" i="10"/>
  <c r="AJ144" i="8"/>
  <c r="AI145" i="8"/>
  <c r="AI144" i="11"/>
  <c r="AJ143" i="11"/>
  <c r="A147" i="12"/>
  <c r="AJ143" i="6" l="1"/>
  <c r="AI144" i="6"/>
  <c r="AJ142" i="10"/>
  <c r="AI143" i="10"/>
  <c r="AJ145" i="8"/>
  <c r="AI146" i="8"/>
  <c r="AJ144" i="11"/>
  <c r="AI145" i="11"/>
  <c r="A148" i="12"/>
  <c r="AI145" i="6" l="1"/>
  <c r="AJ144" i="6"/>
  <c r="AJ143" i="10"/>
  <c r="AI144" i="10"/>
  <c r="AJ146" i="8"/>
  <c r="AI147" i="8"/>
  <c r="AJ145" i="11"/>
  <c r="AI146" i="11"/>
  <c r="A149" i="12"/>
  <c r="AJ145" i="6" l="1"/>
  <c r="AI146" i="6"/>
  <c r="AJ144" i="10"/>
  <c r="AI145" i="10"/>
  <c r="AI148" i="8"/>
  <c r="AJ147" i="8"/>
  <c r="AI147" i="11"/>
  <c r="AJ146" i="11"/>
  <c r="A150" i="12"/>
  <c r="AI147" i="6" l="1"/>
  <c r="AJ146" i="6"/>
  <c r="AJ145" i="10"/>
  <c r="AI146" i="10"/>
  <c r="AI149" i="8"/>
  <c r="AJ148" i="8"/>
  <c r="AI148" i="11"/>
  <c r="AJ147" i="11"/>
  <c r="A151" i="12"/>
  <c r="AI148" i="6" l="1"/>
  <c r="AJ147" i="6"/>
  <c r="AJ146" i="10"/>
  <c r="AI147" i="10"/>
  <c r="AJ149" i="8"/>
  <c r="AI150" i="8"/>
  <c r="AJ148" i="11"/>
  <c r="AI149" i="11"/>
  <c r="A152" i="12"/>
  <c r="AJ148" i="6" l="1"/>
  <c r="AI149" i="6"/>
  <c r="AI148" i="10"/>
  <c r="AJ147" i="10"/>
  <c r="AJ150" i="8"/>
  <c r="AI151" i="8"/>
  <c r="AI150" i="11"/>
  <c r="AJ149" i="11"/>
  <c r="A153" i="12"/>
  <c r="AJ149" i="6" l="1"/>
  <c r="AI150" i="6"/>
  <c r="AI149" i="10"/>
  <c r="AJ148" i="10"/>
  <c r="AI152" i="8"/>
  <c r="AJ151" i="8"/>
  <c r="AJ150" i="11"/>
  <c r="AI151" i="11"/>
  <c r="A154" i="12"/>
  <c r="AJ150" i="6" l="1"/>
  <c r="AI151" i="6"/>
  <c r="AJ149" i="10"/>
  <c r="AI150" i="10"/>
  <c r="AI153" i="8"/>
  <c r="AJ152" i="8"/>
  <c r="AI152" i="11"/>
  <c r="AJ151" i="11"/>
  <c r="A155" i="12"/>
  <c r="AI152" i="6" l="1"/>
  <c r="AJ151" i="6"/>
  <c r="AJ150" i="10"/>
  <c r="AI151" i="10"/>
  <c r="AJ153" i="8"/>
  <c r="AI154" i="8"/>
  <c r="AI153" i="11"/>
  <c r="AJ152" i="11"/>
  <c r="A156" i="12"/>
  <c r="AJ152" i="6" l="1"/>
  <c r="AI153" i="6"/>
  <c r="AI152" i="10"/>
  <c r="AJ151" i="10"/>
  <c r="AJ154" i="8"/>
  <c r="AI155" i="8"/>
  <c r="AJ153" i="11"/>
  <c r="AI154" i="11"/>
  <c r="A157" i="12"/>
  <c r="AJ153" i="6" l="1"/>
  <c r="AI154" i="6"/>
  <c r="AJ152" i="10"/>
  <c r="AI153" i="10"/>
  <c r="AI156" i="8"/>
  <c r="AJ155" i="8"/>
  <c r="AI155" i="11"/>
  <c r="AJ154" i="11"/>
  <c r="A158" i="12"/>
  <c r="AJ154" i="6" l="1"/>
  <c r="AI155" i="6"/>
  <c r="AJ153" i="10"/>
  <c r="AI154" i="10"/>
  <c r="AI157" i="8"/>
  <c r="AJ156" i="8"/>
  <c r="AI156" i="11"/>
  <c r="AJ155" i="11"/>
  <c r="A159" i="12"/>
  <c r="AI156" i="6" l="1"/>
  <c r="AJ155" i="6"/>
  <c r="AJ154" i="10"/>
  <c r="AI155" i="10"/>
  <c r="AJ157" i="8"/>
  <c r="AI158" i="8"/>
  <c r="AJ156" i="11"/>
  <c r="AI157" i="11"/>
  <c r="A160" i="12"/>
  <c r="AJ156" i="6" l="1"/>
  <c r="AI157" i="6"/>
  <c r="AJ155" i="10"/>
  <c r="AI156" i="10"/>
  <c r="AJ158" i="8"/>
  <c r="AI159" i="8"/>
  <c r="AJ157" i="11"/>
  <c r="AI158" i="11"/>
  <c r="A161" i="12"/>
  <c r="AJ157" i="6" l="1"/>
  <c r="AI158" i="6"/>
  <c r="AJ156" i="10"/>
  <c r="AI157" i="10"/>
  <c r="AI160" i="8"/>
  <c r="AJ159" i="8"/>
  <c r="AI159" i="11"/>
  <c r="AJ158" i="11"/>
  <c r="A162" i="12"/>
  <c r="AJ158" i="6" l="1"/>
  <c r="AI159" i="6"/>
  <c r="AJ157" i="10"/>
  <c r="AI158" i="10"/>
  <c r="AI161" i="8"/>
  <c r="AJ160" i="8"/>
  <c r="AI160" i="11"/>
  <c r="AJ159" i="11"/>
  <c r="A163" i="12"/>
  <c r="AJ159" i="6" l="1"/>
  <c r="AI160" i="6"/>
  <c r="AJ158" i="10"/>
  <c r="AI159" i="10"/>
  <c r="AI162" i="8"/>
  <c r="AJ161" i="8"/>
  <c r="AJ160" i="11"/>
  <c r="AI161" i="11"/>
  <c r="A164" i="12"/>
  <c r="AI161" i="6" l="1"/>
  <c r="AJ160" i="6"/>
  <c r="AI160" i="10"/>
  <c r="AJ159" i="10"/>
  <c r="AI163" i="8"/>
  <c r="AJ162" i="8"/>
  <c r="AJ161" i="11"/>
  <c r="AI162" i="11"/>
  <c r="A165" i="12"/>
  <c r="AI162" i="6" l="1"/>
  <c r="AJ161" i="6"/>
  <c r="AJ160" i="10"/>
  <c r="AI161" i="10"/>
  <c r="AJ163" i="8"/>
  <c r="AI164" i="8"/>
  <c r="AI163" i="11"/>
  <c r="AJ162" i="11"/>
  <c r="A166" i="12"/>
  <c r="AJ162" i="6" l="1"/>
  <c r="AI163" i="6"/>
  <c r="AJ161" i="10"/>
  <c r="AI162" i="10"/>
  <c r="AJ164" i="8"/>
  <c r="AI165" i="8"/>
  <c r="AJ165" i="8" s="1"/>
  <c r="AI164" i="11"/>
  <c r="AJ163" i="11"/>
  <c r="A167" i="12"/>
  <c r="AJ163" i="6" l="1"/>
  <c r="AI164" i="6"/>
  <c r="AJ162" i="10"/>
  <c r="AI163" i="10"/>
  <c r="H12" i="12"/>
  <c r="AV12" i="12" s="1"/>
  <c r="H11" i="12"/>
  <c r="AV11" i="12" s="1"/>
  <c r="E26" i="13" s="1"/>
  <c r="H77" i="12"/>
  <c r="AV77" i="12" s="1"/>
  <c r="H28" i="12"/>
  <c r="AV28" i="12" s="1"/>
  <c r="H71" i="12"/>
  <c r="AV71" i="12" s="1"/>
  <c r="H105" i="12"/>
  <c r="AV105" i="12" s="1"/>
  <c r="H82" i="12"/>
  <c r="AV82" i="12" s="1"/>
  <c r="H13" i="12"/>
  <c r="AV13" i="12" s="1"/>
  <c r="H121" i="12"/>
  <c r="AV121" i="12" s="1"/>
  <c r="H165" i="12"/>
  <c r="AV165" i="12" s="1"/>
  <c r="H155" i="12"/>
  <c r="AV155" i="12" s="1"/>
  <c r="H141" i="12"/>
  <c r="AV141" i="12" s="1"/>
  <c r="H119" i="12"/>
  <c r="AV119" i="12" s="1"/>
  <c r="H99" i="12"/>
  <c r="AV99" i="12" s="1"/>
  <c r="H18" i="12"/>
  <c r="AV18" i="12" s="1"/>
  <c r="E33" i="13" s="1"/>
  <c r="H166" i="12"/>
  <c r="AV166" i="12" s="1"/>
  <c r="H148" i="12"/>
  <c r="AV148" i="12" s="1"/>
  <c r="H35" i="12"/>
  <c r="AV35" i="12" s="1"/>
  <c r="H158" i="12"/>
  <c r="AV158" i="12" s="1"/>
  <c r="H80" i="12"/>
  <c r="AV80" i="12" s="1"/>
  <c r="H31" i="12"/>
  <c r="AV31" i="12" s="1"/>
  <c r="H130" i="12"/>
  <c r="AV130" i="12" s="1"/>
  <c r="H44" i="12"/>
  <c r="AV44" i="12" s="1"/>
  <c r="H150" i="12"/>
  <c r="AV150" i="12" s="1"/>
  <c r="H125" i="12"/>
  <c r="AV125" i="12" s="1"/>
  <c r="H54" i="12"/>
  <c r="AV54" i="12" s="1"/>
  <c r="H76" i="12"/>
  <c r="AV76" i="12" s="1"/>
  <c r="H34" i="12"/>
  <c r="AV34" i="12" s="1"/>
  <c r="H58" i="12"/>
  <c r="AV58" i="12" s="1"/>
  <c r="H17" i="12"/>
  <c r="AV17" i="12" s="1"/>
  <c r="H139" i="12"/>
  <c r="AV139" i="12" s="1"/>
  <c r="H111" i="12"/>
  <c r="AV111" i="12" s="1"/>
  <c r="H88" i="12"/>
  <c r="AV88" i="12" s="1"/>
  <c r="H131" i="12"/>
  <c r="AV131" i="12" s="1"/>
  <c r="H84" i="12"/>
  <c r="AV84" i="12" s="1"/>
  <c r="H159" i="12"/>
  <c r="AV159" i="12" s="1"/>
  <c r="H60" i="12"/>
  <c r="AV60" i="12" s="1"/>
  <c r="H156" i="12"/>
  <c r="AV156" i="12" s="1"/>
  <c r="H128" i="12"/>
  <c r="AV128" i="12" s="1"/>
  <c r="H117" i="12"/>
  <c r="AV117" i="12" s="1"/>
  <c r="H57" i="12"/>
  <c r="AV57" i="12" s="1"/>
  <c r="H108" i="12"/>
  <c r="AV108" i="12" s="1"/>
  <c r="H46" i="12"/>
  <c r="AV46" i="12" s="1"/>
  <c r="H168" i="12"/>
  <c r="AV168" i="12" s="1"/>
  <c r="H15" i="12"/>
  <c r="AV15" i="12" s="1"/>
  <c r="H37" i="12"/>
  <c r="AV37" i="12" s="1"/>
  <c r="H95" i="12"/>
  <c r="AV95" i="12" s="1"/>
  <c r="H49" i="12"/>
  <c r="AV49" i="12" s="1"/>
  <c r="H104" i="12"/>
  <c r="AV104" i="12" s="1"/>
  <c r="H98" i="12"/>
  <c r="AV98" i="12" s="1"/>
  <c r="H112" i="12"/>
  <c r="AV112" i="12" s="1"/>
  <c r="H149" i="12"/>
  <c r="AV149" i="12" s="1"/>
  <c r="H47" i="12"/>
  <c r="AV47" i="12" s="1"/>
  <c r="H132" i="12"/>
  <c r="AV132" i="12" s="1"/>
  <c r="I8" i="12"/>
  <c r="H85" i="12"/>
  <c r="AV85" i="12" s="1"/>
  <c r="H23" i="12"/>
  <c r="AV23" i="12" s="1"/>
  <c r="H142" i="12"/>
  <c r="AV142" i="12" s="1"/>
  <c r="H69" i="12"/>
  <c r="AV69" i="12" s="1"/>
  <c r="H124" i="12"/>
  <c r="AV124" i="12" s="1"/>
  <c r="H120" i="12"/>
  <c r="AV120" i="12" s="1"/>
  <c r="H162" i="12"/>
  <c r="AV162" i="12" s="1"/>
  <c r="H56" i="12"/>
  <c r="AV56" i="12" s="1"/>
  <c r="H63" i="12"/>
  <c r="AV63" i="12" s="1"/>
  <c r="H151" i="12"/>
  <c r="AV151" i="12" s="1"/>
  <c r="H154" i="12"/>
  <c r="AV154" i="12" s="1"/>
  <c r="H144" i="12"/>
  <c r="AV144" i="12" s="1"/>
  <c r="H157" i="12"/>
  <c r="AV157" i="12" s="1"/>
  <c r="H68" i="12"/>
  <c r="AV68" i="12" s="1"/>
  <c r="H65" i="12"/>
  <c r="AV65" i="12" s="1"/>
  <c r="H32" i="12"/>
  <c r="AV32" i="12" s="1"/>
  <c r="H64" i="12"/>
  <c r="AV64" i="12" s="1"/>
  <c r="H136" i="12"/>
  <c r="AV136" i="12" s="1"/>
  <c r="H62" i="12"/>
  <c r="AV62" i="12" s="1"/>
  <c r="H14" i="12"/>
  <c r="AV14" i="12" s="1"/>
  <c r="H115" i="12"/>
  <c r="AV115" i="12" s="1"/>
  <c r="H42" i="12"/>
  <c r="AV42" i="12" s="1"/>
  <c r="H126" i="12"/>
  <c r="AV126" i="12" s="1"/>
  <c r="H55" i="12"/>
  <c r="AV55" i="12" s="1"/>
  <c r="H51" i="12"/>
  <c r="AV51" i="12" s="1"/>
  <c r="H129" i="12"/>
  <c r="AV129" i="12" s="1"/>
  <c r="H73" i="12"/>
  <c r="AV73" i="12" s="1"/>
  <c r="H75" i="12"/>
  <c r="AV75" i="12" s="1"/>
  <c r="H122" i="12"/>
  <c r="AV122" i="12" s="1"/>
  <c r="H52" i="12"/>
  <c r="AV52" i="12" s="1"/>
  <c r="H36" i="12"/>
  <c r="AV36" i="12" s="1"/>
  <c r="H70" i="12"/>
  <c r="AV70" i="12" s="1"/>
  <c r="H81" i="12"/>
  <c r="AV81" i="12" s="1"/>
  <c r="H116" i="12"/>
  <c r="AV116" i="12" s="1"/>
  <c r="H93" i="12"/>
  <c r="AV93" i="12" s="1"/>
  <c r="H16" i="12"/>
  <c r="AV16" i="12" s="1"/>
  <c r="H40" i="12"/>
  <c r="AV40" i="12" s="1"/>
  <c r="H25" i="12"/>
  <c r="AV25" i="12" s="1"/>
  <c r="H20" i="12"/>
  <c r="AV20" i="12" s="1"/>
  <c r="E35" i="13" s="1"/>
  <c r="H74" i="12"/>
  <c r="AV74" i="12" s="1"/>
  <c r="H22" i="12"/>
  <c r="AV22" i="12" s="1"/>
  <c r="E37" i="13" s="1"/>
  <c r="H39" i="12"/>
  <c r="AV39" i="12" s="1"/>
  <c r="H24" i="12"/>
  <c r="AV24" i="12" s="1"/>
  <c r="E39" i="13" s="1"/>
  <c r="H87" i="12"/>
  <c r="AV87" i="12" s="1"/>
  <c r="H41" i="12"/>
  <c r="AV41" i="12" s="1"/>
  <c r="H21" i="12"/>
  <c r="AV21" i="12" s="1"/>
  <c r="H145" i="12"/>
  <c r="AV145" i="12" s="1"/>
  <c r="H135" i="12"/>
  <c r="AV135" i="12" s="1"/>
  <c r="H90" i="12"/>
  <c r="AV90" i="12" s="1"/>
  <c r="H92" i="12"/>
  <c r="AV92" i="12" s="1"/>
  <c r="H140" i="12"/>
  <c r="AV140" i="12" s="1"/>
  <c r="H153" i="12"/>
  <c r="AV153" i="12" s="1"/>
  <c r="H147" i="12"/>
  <c r="AV147" i="12" s="1"/>
  <c r="H53" i="12"/>
  <c r="AV53" i="12" s="1"/>
  <c r="H67" i="12"/>
  <c r="AV67" i="12" s="1"/>
  <c r="H101" i="12"/>
  <c r="AV101" i="12" s="1"/>
  <c r="H78" i="12"/>
  <c r="AV78" i="12" s="1"/>
  <c r="H160" i="12"/>
  <c r="AV160" i="12" s="1"/>
  <c r="H161" i="12"/>
  <c r="AV161" i="12" s="1"/>
  <c r="H66" i="12"/>
  <c r="AV66" i="12" s="1"/>
  <c r="H27" i="12"/>
  <c r="AV27" i="12" s="1"/>
  <c r="E32" i="13" s="1"/>
  <c r="H123" i="12"/>
  <c r="AV123" i="12" s="1"/>
  <c r="H152" i="12"/>
  <c r="AV152" i="12" s="1"/>
  <c r="H43" i="12"/>
  <c r="AV43" i="12" s="1"/>
  <c r="H109" i="12"/>
  <c r="AV109" i="12" s="1"/>
  <c r="H61" i="12"/>
  <c r="AV61" i="12" s="1"/>
  <c r="H137" i="12"/>
  <c r="AV137" i="12" s="1"/>
  <c r="H91" i="12"/>
  <c r="AV91" i="12" s="1"/>
  <c r="H167" i="12"/>
  <c r="AV167" i="12" s="1"/>
  <c r="H33" i="12"/>
  <c r="AV33" i="12" s="1"/>
  <c r="H100" i="12"/>
  <c r="AV100" i="12" s="1"/>
  <c r="H19" i="12"/>
  <c r="AV19" i="12" s="1"/>
  <c r="E34" i="13" s="1"/>
  <c r="H38" i="12"/>
  <c r="AV38" i="12" s="1"/>
  <c r="H107" i="12"/>
  <c r="AV107" i="12" s="1"/>
  <c r="H164" i="12"/>
  <c r="AV164" i="12" s="1"/>
  <c r="H134" i="12"/>
  <c r="AV134" i="12" s="1"/>
  <c r="H170" i="12"/>
  <c r="AV170" i="12" s="1"/>
  <c r="H29" i="12"/>
  <c r="AV29" i="12" s="1"/>
  <c r="H79" i="12"/>
  <c r="AV79" i="12" s="1"/>
  <c r="H103" i="12"/>
  <c r="AV103" i="12" s="1"/>
  <c r="H97" i="12"/>
  <c r="AV97" i="12" s="1"/>
  <c r="H50" i="12"/>
  <c r="AV50" i="12" s="1"/>
  <c r="H96" i="12"/>
  <c r="AV96" i="12" s="1"/>
  <c r="H106" i="12"/>
  <c r="AV106" i="12" s="1"/>
  <c r="H133" i="12"/>
  <c r="AV133" i="12" s="1"/>
  <c r="H114" i="12"/>
  <c r="AV114" i="12" s="1"/>
  <c r="H118" i="12"/>
  <c r="AV118" i="12" s="1"/>
  <c r="H113" i="12"/>
  <c r="AV113" i="12" s="1"/>
  <c r="H59" i="12"/>
  <c r="AV59" i="12" s="1"/>
  <c r="H45" i="12"/>
  <c r="AV45" i="12" s="1"/>
  <c r="H102" i="12"/>
  <c r="AV102" i="12" s="1"/>
  <c r="H86" i="12"/>
  <c r="AV86" i="12" s="1"/>
  <c r="H143" i="12"/>
  <c r="AV143" i="12" s="1"/>
  <c r="H30" i="12"/>
  <c r="AV30" i="12" s="1"/>
  <c r="H138" i="12"/>
  <c r="AV138" i="12" s="1"/>
  <c r="H89" i="12"/>
  <c r="AV89" i="12" s="1"/>
  <c r="H163" i="12"/>
  <c r="AV163" i="12" s="1"/>
  <c r="H127" i="12"/>
  <c r="AV127" i="12" s="1"/>
  <c r="H110" i="12"/>
  <c r="AV110" i="12" s="1"/>
  <c r="H48" i="12"/>
  <c r="AV48" i="12" s="1"/>
  <c r="H26" i="12"/>
  <c r="AV26" i="12" s="1"/>
  <c r="E41" i="13" s="1"/>
  <c r="H83" i="12"/>
  <c r="AV83" i="12" s="1"/>
  <c r="H146" i="12"/>
  <c r="AV146" i="12" s="1"/>
  <c r="H94" i="12"/>
  <c r="AV94" i="12" s="1"/>
  <c r="H72" i="12"/>
  <c r="AV72" i="12" s="1"/>
  <c r="H169" i="12"/>
  <c r="AV169" i="12" s="1"/>
  <c r="AJ164" i="11"/>
  <c r="AI165" i="11"/>
  <c r="A168" i="12"/>
  <c r="AI165" i="6" l="1"/>
  <c r="AJ164" i="6"/>
  <c r="E29" i="13"/>
  <c r="E36" i="13"/>
  <c r="E31" i="13"/>
  <c r="E40" i="13"/>
  <c r="E30" i="13"/>
  <c r="E38" i="13"/>
  <c r="E27" i="13"/>
  <c r="E28" i="13"/>
  <c r="AJ163" i="10"/>
  <c r="AI164" i="10"/>
  <c r="AJ165" i="11"/>
  <c r="AI166" i="11"/>
  <c r="A169" i="12"/>
  <c r="AJ165" i="6" l="1"/>
  <c r="AI166" i="6"/>
  <c r="AJ164" i="10"/>
  <c r="AI165" i="10"/>
  <c r="AI167" i="11"/>
  <c r="AJ166" i="11"/>
  <c r="A170" i="12"/>
  <c r="AJ166" i="6" l="1"/>
  <c r="AI167" i="6"/>
  <c r="AJ165" i="10"/>
  <c r="AI166" i="10"/>
  <c r="AI168" i="11"/>
  <c r="AJ167" i="11"/>
  <c r="AJ167" i="6" l="1"/>
  <c r="AI168" i="6"/>
  <c r="AI167" i="10"/>
  <c r="AJ166" i="10"/>
  <c r="AJ168" i="11"/>
  <c r="AI169" i="11"/>
  <c r="AJ169" i="11" s="1"/>
  <c r="AJ168" i="6" l="1"/>
  <c r="AI169" i="6"/>
  <c r="AJ169" i="6" s="1"/>
  <c r="AI168" i="10"/>
  <c r="AJ167" i="10"/>
  <c r="E12" i="12"/>
  <c r="AT12" i="12" s="1"/>
  <c r="E11" i="12"/>
  <c r="AT11" i="12" s="1"/>
  <c r="E14" i="12"/>
  <c r="AT14" i="12" s="1"/>
  <c r="E64" i="12"/>
  <c r="AT64" i="12" s="1"/>
  <c r="E83" i="12"/>
  <c r="AT83" i="12" s="1"/>
  <c r="E47" i="12"/>
  <c r="AT47" i="12" s="1"/>
  <c r="E101" i="12"/>
  <c r="AT101" i="12" s="1"/>
  <c r="E100" i="12"/>
  <c r="AT100" i="12" s="1"/>
  <c r="E131" i="12"/>
  <c r="AT131" i="12" s="1"/>
  <c r="E116" i="12"/>
  <c r="AT116" i="12" s="1"/>
  <c r="E159" i="12"/>
  <c r="AT159" i="12" s="1"/>
  <c r="E20" i="12"/>
  <c r="AT20" i="12" s="1"/>
  <c r="F14" i="13" s="1"/>
  <c r="E85" i="12"/>
  <c r="AT85" i="12" s="1"/>
  <c r="E13" i="12"/>
  <c r="AT13" i="12" s="1"/>
  <c r="F8" i="13" s="1"/>
  <c r="E163" i="12"/>
  <c r="AT163" i="12" s="1"/>
  <c r="E43" i="12"/>
  <c r="AT43" i="12" s="1"/>
  <c r="E55" i="12"/>
  <c r="AT55" i="12" s="1"/>
  <c r="E129" i="12"/>
  <c r="AT129" i="12" s="1"/>
  <c r="E112" i="12"/>
  <c r="AT112" i="12" s="1"/>
  <c r="E102" i="12"/>
  <c r="AT102" i="12" s="1"/>
  <c r="E46" i="12"/>
  <c r="AT46" i="12" s="1"/>
  <c r="E37" i="12"/>
  <c r="AT37" i="12" s="1"/>
  <c r="E142" i="12"/>
  <c r="AT142" i="12" s="1"/>
  <c r="E86" i="12"/>
  <c r="AT86" i="12" s="1"/>
  <c r="E151" i="12"/>
  <c r="AT151" i="12" s="1"/>
  <c r="E91" i="12"/>
  <c r="AT91" i="12" s="1"/>
  <c r="E52" i="12"/>
  <c r="AT52" i="12" s="1"/>
  <c r="E36" i="12"/>
  <c r="AT36" i="12" s="1"/>
  <c r="E158" i="12"/>
  <c r="AT158" i="12" s="1"/>
  <c r="E50" i="12"/>
  <c r="AT50" i="12" s="1"/>
  <c r="E94" i="12"/>
  <c r="AT94" i="12" s="1"/>
  <c r="E118" i="12"/>
  <c r="AT118" i="12" s="1"/>
  <c r="E29" i="12"/>
  <c r="AT29" i="12" s="1"/>
  <c r="E157" i="12"/>
  <c r="AT157" i="12" s="1"/>
  <c r="E30" i="12"/>
  <c r="AT30" i="12" s="1"/>
  <c r="E105" i="12"/>
  <c r="AT105" i="12" s="1"/>
  <c r="E139" i="12"/>
  <c r="AT139" i="12" s="1"/>
  <c r="E126" i="12"/>
  <c r="AT126" i="12" s="1"/>
  <c r="E104" i="12"/>
  <c r="AT104" i="12" s="1"/>
  <c r="E92" i="12"/>
  <c r="AT92" i="12" s="1"/>
  <c r="E48" i="12"/>
  <c r="AT48" i="12" s="1"/>
  <c r="E138" i="12"/>
  <c r="AT138" i="12" s="1"/>
  <c r="E162" i="12"/>
  <c r="AT162" i="12" s="1"/>
  <c r="E109" i="12"/>
  <c r="AT109" i="12" s="1"/>
  <c r="E89" i="12"/>
  <c r="AT89" i="12" s="1"/>
  <c r="E72" i="12"/>
  <c r="AT72" i="12" s="1"/>
  <c r="E77" i="12"/>
  <c r="AT77" i="12" s="1"/>
  <c r="E88" i="12"/>
  <c r="AT88" i="12" s="1"/>
  <c r="E81" i="12"/>
  <c r="AT81" i="12" s="1"/>
  <c r="E117" i="12"/>
  <c r="AT117" i="12" s="1"/>
  <c r="E96" i="12"/>
  <c r="AT96" i="12" s="1"/>
  <c r="E154" i="12"/>
  <c r="AT154" i="12" s="1"/>
  <c r="E79" i="12"/>
  <c r="AT79" i="12" s="1"/>
  <c r="E134" i="12"/>
  <c r="AT134" i="12" s="1"/>
  <c r="E23" i="12"/>
  <c r="AT23" i="12" s="1"/>
  <c r="F17" i="13" s="1"/>
  <c r="E54" i="12"/>
  <c r="AT54" i="12" s="1"/>
  <c r="E75" i="12"/>
  <c r="AT75" i="12" s="1"/>
  <c r="E137" i="12"/>
  <c r="AT137" i="12" s="1"/>
  <c r="E17" i="12"/>
  <c r="AT17" i="12" s="1"/>
  <c r="F11" i="13" s="1"/>
  <c r="E18" i="12"/>
  <c r="AT18" i="12" s="1"/>
  <c r="F12" i="13" s="1"/>
  <c r="E125" i="12"/>
  <c r="AT125" i="12" s="1"/>
  <c r="E149" i="12"/>
  <c r="AT149" i="12" s="1"/>
  <c r="E56" i="12"/>
  <c r="AT56" i="12" s="1"/>
  <c r="E107" i="12"/>
  <c r="AT107" i="12" s="1"/>
  <c r="E97" i="12"/>
  <c r="AT97" i="12" s="1"/>
  <c r="E113" i="12"/>
  <c r="AT113" i="12" s="1"/>
  <c r="E45" i="12"/>
  <c r="AT45" i="12" s="1"/>
  <c r="E25" i="12"/>
  <c r="AT25" i="12" s="1"/>
  <c r="E153" i="12"/>
  <c r="AT153" i="12" s="1"/>
  <c r="E150" i="12"/>
  <c r="AT150" i="12" s="1"/>
  <c r="E143" i="12"/>
  <c r="AT143" i="12" s="1"/>
  <c r="E87" i="12"/>
  <c r="AT87" i="12" s="1"/>
  <c r="E26" i="12"/>
  <c r="AT26" i="12" s="1"/>
  <c r="E161" i="12"/>
  <c r="AT161" i="12" s="1"/>
  <c r="E31" i="12"/>
  <c r="AT31" i="12" s="1"/>
  <c r="E62" i="12"/>
  <c r="AT62" i="12" s="1"/>
  <c r="E35" i="12"/>
  <c r="AT35" i="12" s="1"/>
  <c r="E90" i="12"/>
  <c r="AT90" i="12" s="1"/>
  <c r="E103" i="12"/>
  <c r="AT103" i="12" s="1"/>
  <c r="E82" i="12"/>
  <c r="AT82" i="12" s="1"/>
  <c r="E44" i="12"/>
  <c r="AT44" i="12" s="1"/>
  <c r="E98" i="12"/>
  <c r="AT98" i="12" s="1"/>
  <c r="E32" i="12"/>
  <c r="AT32" i="12" s="1"/>
  <c r="E115" i="12"/>
  <c r="AT115" i="12" s="1"/>
  <c r="F8" i="12"/>
  <c r="E111" i="12"/>
  <c r="AT111" i="12" s="1"/>
  <c r="E67" i="12"/>
  <c r="AT67" i="12" s="1"/>
  <c r="E63" i="12"/>
  <c r="AT63" i="12" s="1"/>
  <c r="E160" i="12"/>
  <c r="AT160" i="12" s="1"/>
  <c r="E76" i="12"/>
  <c r="AT76" i="12" s="1"/>
  <c r="E135" i="12"/>
  <c r="AT135" i="12" s="1"/>
  <c r="E19" i="12"/>
  <c r="AT19" i="12" s="1"/>
  <c r="F13" i="13" s="1"/>
  <c r="E132" i="12"/>
  <c r="AT132" i="12" s="1"/>
  <c r="E164" i="12"/>
  <c r="AT164" i="12" s="1"/>
  <c r="E80" i="12"/>
  <c r="AT80" i="12" s="1"/>
  <c r="E141" i="12"/>
  <c r="AT141" i="12" s="1"/>
  <c r="E124" i="12"/>
  <c r="AT124" i="12" s="1"/>
  <c r="E120" i="12"/>
  <c r="AT120" i="12" s="1"/>
  <c r="E95" i="12"/>
  <c r="AT95" i="12" s="1"/>
  <c r="E108" i="12"/>
  <c r="AT108" i="12" s="1"/>
  <c r="E156" i="12"/>
  <c r="AT156" i="12" s="1"/>
  <c r="E40" i="12"/>
  <c r="AT40" i="12" s="1"/>
  <c r="E133" i="12"/>
  <c r="AT133" i="12" s="1"/>
  <c r="E15" i="12"/>
  <c r="AT15" i="12" s="1"/>
  <c r="F9" i="13" s="1"/>
  <c r="E155" i="12"/>
  <c r="AT155" i="12" s="1"/>
  <c r="E65" i="12"/>
  <c r="AT65" i="12" s="1"/>
  <c r="E136" i="12"/>
  <c r="AT136" i="12" s="1"/>
  <c r="E114" i="12"/>
  <c r="AT114" i="12" s="1"/>
  <c r="E152" i="12"/>
  <c r="AT152" i="12" s="1"/>
  <c r="E71" i="12"/>
  <c r="AT71" i="12" s="1"/>
  <c r="E148" i="12"/>
  <c r="AT148" i="12" s="1"/>
  <c r="E28" i="12"/>
  <c r="AT28" i="12" s="1"/>
  <c r="E146" i="12"/>
  <c r="AT146" i="12" s="1"/>
  <c r="E119" i="12"/>
  <c r="AT119" i="12" s="1"/>
  <c r="E78" i="12"/>
  <c r="AT78" i="12" s="1"/>
  <c r="E61" i="12"/>
  <c r="AT61" i="12" s="1"/>
  <c r="E66" i="12"/>
  <c r="AT66" i="12" s="1"/>
  <c r="E24" i="12"/>
  <c r="AT24" i="12" s="1"/>
  <c r="E38" i="12"/>
  <c r="AT38" i="12" s="1"/>
  <c r="E41" i="12"/>
  <c r="AT41" i="12" s="1"/>
  <c r="E145" i="12"/>
  <c r="AT145" i="12" s="1"/>
  <c r="E60" i="12"/>
  <c r="AT60" i="12" s="1"/>
  <c r="E57" i="12"/>
  <c r="AT57" i="12" s="1"/>
  <c r="E74" i="12"/>
  <c r="AT74" i="12" s="1"/>
  <c r="E121" i="12"/>
  <c r="AT121" i="12" s="1"/>
  <c r="E70" i="12"/>
  <c r="AT70" i="12" s="1"/>
  <c r="E166" i="12"/>
  <c r="AT166" i="12" s="1"/>
  <c r="E33" i="12"/>
  <c r="AT33" i="12" s="1"/>
  <c r="E170" i="12"/>
  <c r="AT170" i="12" s="1"/>
  <c r="E168" i="12"/>
  <c r="AT168" i="12" s="1"/>
  <c r="E34" i="12"/>
  <c r="AT34" i="12" s="1"/>
  <c r="E93" i="12"/>
  <c r="AT93" i="12" s="1"/>
  <c r="E147" i="12"/>
  <c r="AT147" i="12" s="1"/>
  <c r="E140" i="12"/>
  <c r="AT140" i="12" s="1"/>
  <c r="E130" i="12"/>
  <c r="AT130" i="12" s="1"/>
  <c r="E68" i="12"/>
  <c r="AT68" i="12" s="1"/>
  <c r="E49" i="12"/>
  <c r="AT49" i="12" s="1"/>
  <c r="E21" i="12"/>
  <c r="AT21" i="12" s="1"/>
  <c r="F15" i="13" s="1"/>
  <c r="E165" i="12"/>
  <c r="AT165" i="12" s="1"/>
  <c r="E53" i="12"/>
  <c r="AT53" i="12" s="1"/>
  <c r="E144" i="12"/>
  <c r="AT144" i="12" s="1"/>
  <c r="E27" i="12"/>
  <c r="AT27" i="12" s="1"/>
  <c r="E39" i="12"/>
  <c r="AT39" i="12" s="1"/>
  <c r="E128" i="12"/>
  <c r="AT128" i="12" s="1"/>
  <c r="E167" i="12"/>
  <c r="AT167" i="12" s="1"/>
  <c r="E106" i="12"/>
  <c r="AT106" i="12" s="1"/>
  <c r="E122" i="12"/>
  <c r="AT122" i="12" s="1"/>
  <c r="E84" i="12"/>
  <c r="AT84" i="12" s="1"/>
  <c r="E59" i="12"/>
  <c r="AT59" i="12" s="1"/>
  <c r="E58" i="12"/>
  <c r="AT58" i="12" s="1"/>
  <c r="E73" i="12"/>
  <c r="AT73" i="12" s="1"/>
  <c r="E110" i="12"/>
  <c r="AT110" i="12" s="1"/>
  <c r="E16" i="12"/>
  <c r="AT16" i="12" s="1"/>
  <c r="F10" i="13" s="1"/>
  <c r="E99" i="12"/>
  <c r="AT99" i="12" s="1"/>
  <c r="E123" i="12"/>
  <c r="AT123" i="12" s="1"/>
  <c r="E22" i="12"/>
  <c r="AT22" i="12" s="1"/>
  <c r="F16" i="13" s="1"/>
  <c r="E127" i="12"/>
  <c r="AT127" i="12" s="1"/>
  <c r="E51" i="12"/>
  <c r="AT51" i="12" s="1"/>
  <c r="E42" i="12"/>
  <c r="AT42" i="12" s="1"/>
  <c r="E69" i="12"/>
  <c r="AT69" i="12" s="1"/>
  <c r="E169" i="12"/>
  <c r="AT169" i="12" s="1"/>
  <c r="K11" i="12" l="1"/>
  <c r="AX11" i="12" s="1"/>
  <c r="K13" i="12"/>
  <c r="AX13" i="12" s="1"/>
  <c r="F28" i="13" s="1"/>
  <c r="K14" i="12"/>
  <c r="AX14" i="12" s="1"/>
  <c r="K15" i="12"/>
  <c r="AX15" i="12" s="1"/>
  <c r="F30" i="13" s="1"/>
  <c r="K12" i="12"/>
  <c r="AX12" i="12" s="1"/>
  <c r="F27" i="13" s="1"/>
  <c r="K18" i="12"/>
  <c r="AX18" i="12" s="1"/>
  <c r="F33" i="13" s="1"/>
  <c r="K16" i="12"/>
  <c r="AX16" i="12" s="1"/>
  <c r="F31" i="13" s="1"/>
  <c r="K17" i="12"/>
  <c r="AX17" i="12" s="1"/>
  <c r="F32" i="13" s="1"/>
  <c r="K20" i="12"/>
  <c r="AX20" i="12" s="1"/>
  <c r="F35" i="13" s="1"/>
  <c r="K19" i="12"/>
  <c r="AX19" i="12" s="1"/>
  <c r="F34" i="13" s="1"/>
  <c r="K21" i="12"/>
  <c r="AX21" i="12" s="1"/>
  <c r="F36" i="13" s="1"/>
  <c r="K22" i="12"/>
  <c r="AX22" i="12" s="1"/>
  <c r="F37" i="13" s="1"/>
  <c r="K24" i="12"/>
  <c r="AX24" i="12" s="1"/>
  <c r="F39" i="13" s="1"/>
  <c r="K23" i="12"/>
  <c r="AX23" i="12" s="1"/>
  <c r="F38" i="13" s="1"/>
  <c r="K25" i="12"/>
  <c r="AX25" i="12" s="1"/>
  <c r="F40" i="13" s="1"/>
  <c r="K26" i="12"/>
  <c r="AX26" i="12" s="1"/>
  <c r="F41" i="13" s="1"/>
  <c r="K101" i="12"/>
  <c r="AX101" i="12" s="1"/>
  <c r="K161" i="12"/>
  <c r="AX161" i="12" s="1"/>
  <c r="K139" i="12"/>
  <c r="AX139" i="12" s="1"/>
  <c r="K36" i="12"/>
  <c r="AX36" i="12" s="1"/>
  <c r="K28" i="12"/>
  <c r="AX28" i="12" s="1"/>
  <c r="K87" i="12"/>
  <c r="AX87" i="12" s="1"/>
  <c r="K37" i="12"/>
  <c r="AX37" i="12" s="1"/>
  <c r="K93" i="12"/>
  <c r="AX93" i="12" s="1"/>
  <c r="K81" i="12"/>
  <c r="AX81" i="12" s="1"/>
  <c r="K69" i="12"/>
  <c r="AX69" i="12" s="1"/>
  <c r="K153" i="12"/>
  <c r="AX153" i="12" s="1"/>
  <c r="K51" i="12"/>
  <c r="AX51" i="12" s="1"/>
  <c r="K47" i="12"/>
  <c r="AX47" i="12" s="1"/>
  <c r="K62" i="12"/>
  <c r="AX62" i="12" s="1"/>
  <c r="K79" i="12"/>
  <c r="AX79" i="12" s="1"/>
  <c r="K130" i="12"/>
  <c r="AX130" i="12" s="1"/>
  <c r="K97" i="12"/>
  <c r="AX97" i="12" s="1"/>
  <c r="K106" i="12"/>
  <c r="AX106" i="12" s="1"/>
  <c r="K60" i="12"/>
  <c r="AX60" i="12" s="1"/>
  <c r="K155" i="12"/>
  <c r="AX155" i="12" s="1"/>
  <c r="K53" i="12"/>
  <c r="AX53" i="12" s="1"/>
  <c r="K112" i="12"/>
  <c r="AX112" i="12" s="1"/>
  <c r="K134" i="12"/>
  <c r="AX134" i="12" s="1"/>
  <c r="K114" i="12"/>
  <c r="AX114" i="12" s="1"/>
  <c r="K100" i="12"/>
  <c r="AX100" i="12" s="1"/>
  <c r="L8" i="12"/>
  <c r="K34" i="12"/>
  <c r="AX34" i="12" s="1"/>
  <c r="K33" i="12"/>
  <c r="AX33" i="12" s="1"/>
  <c r="K40" i="12"/>
  <c r="AX40" i="12" s="1"/>
  <c r="K67" i="12"/>
  <c r="AX67" i="12" s="1"/>
  <c r="K168" i="12"/>
  <c r="AX168" i="12" s="1"/>
  <c r="K170" i="12"/>
  <c r="AX170" i="12" s="1"/>
  <c r="K75" i="12"/>
  <c r="AX75" i="12" s="1"/>
  <c r="K159" i="12"/>
  <c r="AX159" i="12" s="1"/>
  <c r="K152" i="12"/>
  <c r="AX152" i="12" s="1"/>
  <c r="K141" i="12"/>
  <c r="AX141" i="12" s="1"/>
  <c r="K104" i="12"/>
  <c r="AX104" i="12" s="1"/>
  <c r="K102" i="12"/>
  <c r="AX102" i="12" s="1"/>
  <c r="K39" i="12"/>
  <c r="AX39" i="12" s="1"/>
  <c r="K143" i="12"/>
  <c r="AX143" i="12" s="1"/>
  <c r="K90" i="12"/>
  <c r="AX90" i="12" s="1"/>
  <c r="K45" i="12"/>
  <c r="AX45" i="12" s="1"/>
  <c r="K31" i="12"/>
  <c r="AX31" i="12" s="1"/>
  <c r="K82" i="12"/>
  <c r="AX82" i="12" s="1"/>
  <c r="K169" i="12"/>
  <c r="AX169" i="12" s="1"/>
  <c r="K88" i="12"/>
  <c r="AX88" i="12" s="1"/>
  <c r="K164" i="12"/>
  <c r="AX164" i="12" s="1"/>
  <c r="K132" i="12"/>
  <c r="AX132" i="12" s="1"/>
  <c r="K146" i="12"/>
  <c r="AX146" i="12" s="1"/>
  <c r="K64" i="12"/>
  <c r="AX64" i="12" s="1"/>
  <c r="K162" i="12"/>
  <c r="AX162" i="12" s="1"/>
  <c r="K127" i="12"/>
  <c r="AX127" i="12" s="1"/>
  <c r="K91" i="12"/>
  <c r="AX91" i="12" s="1"/>
  <c r="K119" i="12"/>
  <c r="AX119" i="12" s="1"/>
  <c r="K150" i="12"/>
  <c r="AX150" i="12" s="1"/>
  <c r="K50" i="12"/>
  <c r="AX50" i="12" s="1"/>
  <c r="K78" i="12"/>
  <c r="AX78" i="12" s="1"/>
  <c r="K80" i="12"/>
  <c r="AX80" i="12" s="1"/>
  <c r="K30" i="12"/>
  <c r="AX30" i="12" s="1"/>
  <c r="K126" i="12"/>
  <c r="AX126" i="12" s="1"/>
  <c r="K165" i="12"/>
  <c r="AX165" i="12" s="1"/>
  <c r="K107" i="12"/>
  <c r="AX107" i="12" s="1"/>
  <c r="K59" i="12"/>
  <c r="AX59" i="12" s="1"/>
  <c r="K44" i="12"/>
  <c r="AX44" i="12" s="1"/>
  <c r="K118" i="12"/>
  <c r="AX118" i="12" s="1"/>
  <c r="K144" i="12"/>
  <c r="AX144" i="12" s="1"/>
  <c r="K73" i="12"/>
  <c r="AX73" i="12" s="1"/>
  <c r="K145" i="12"/>
  <c r="AX145" i="12" s="1"/>
  <c r="K86" i="12"/>
  <c r="AX86" i="12" s="1"/>
  <c r="K72" i="12"/>
  <c r="AX72" i="12" s="1"/>
  <c r="K121" i="12"/>
  <c r="AX121" i="12" s="1"/>
  <c r="K111" i="12"/>
  <c r="AX111" i="12" s="1"/>
  <c r="K83" i="12"/>
  <c r="AX83" i="12" s="1"/>
  <c r="K49" i="12"/>
  <c r="AX49" i="12" s="1"/>
  <c r="K57" i="12"/>
  <c r="AX57" i="12" s="1"/>
  <c r="K76" i="12"/>
  <c r="AX76" i="12" s="1"/>
  <c r="K92" i="12"/>
  <c r="AX92" i="12" s="1"/>
  <c r="K160" i="12"/>
  <c r="AX160" i="12" s="1"/>
  <c r="K48" i="12"/>
  <c r="AX48" i="12" s="1"/>
  <c r="K103" i="12"/>
  <c r="AX103" i="12" s="1"/>
  <c r="K133" i="12"/>
  <c r="AX133" i="12" s="1"/>
  <c r="K138" i="12"/>
  <c r="AX138" i="12" s="1"/>
  <c r="K136" i="12"/>
  <c r="AX136" i="12" s="1"/>
  <c r="K148" i="12"/>
  <c r="AX148" i="12" s="1"/>
  <c r="K158" i="12"/>
  <c r="AX158" i="12" s="1"/>
  <c r="K58" i="12"/>
  <c r="AX58" i="12" s="1"/>
  <c r="K149" i="12"/>
  <c r="AX149" i="12" s="1"/>
  <c r="K156" i="12"/>
  <c r="AX156" i="12" s="1"/>
  <c r="K56" i="12"/>
  <c r="AX56" i="12" s="1"/>
  <c r="K71" i="12"/>
  <c r="AX71" i="12" s="1"/>
  <c r="K137" i="12"/>
  <c r="AX137" i="12" s="1"/>
  <c r="K32" i="12"/>
  <c r="AX32" i="12" s="1"/>
  <c r="K29" i="12"/>
  <c r="AX29" i="12" s="1"/>
  <c r="K166" i="12"/>
  <c r="AX166" i="12" s="1"/>
  <c r="K52" i="12"/>
  <c r="AX52" i="12" s="1"/>
  <c r="K98" i="12"/>
  <c r="AX98" i="12" s="1"/>
  <c r="K105" i="12"/>
  <c r="AX105" i="12" s="1"/>
  <c r="K63" i="12"/>
  <c r="AX63" i="12" s="1"/>
  <c r="K122" i="12"/>
  <c r="AX122" i="12" s="1"/>
  <c r="K65" i="12"/>
  <c r="AX65" i="12" s="1"/>
  <c r="K115" i="12"/>
  <c r="AX115" i="12" s="1"/>
  <c r="K116" i="12"/>
  <c r="AX116" i="12" s="1"/>
  <c r="K94" i="12"/>
  <c r="AX94" i="12" s="1"/>
  <c r="K128" i="12"/>
  <c r="AX128" i="12" s="1"/>
  <c r="K157" i="12"/>
  <c r="AX157" i="12" s="1"/>
  <c r="K124" i="12"/>
  <c r="AX124" i="12" s="1"/>
  <c r="K41" i="12"/>
  <c r="AX41" i="12" s="1"/>
  <c r="K140" i="12"/>
  <c r="AX140" i="12" s="1"/>
  <c r="K142" i="12"/>
  <c r="AX142" i="12" s="1"/>
  <c r="K46" i="12"/>
  <c r="AX46" i="12" s="1"/>
  <c r="K108" i="12"/>
  <c r="AX108" i="12" s="1"/>
  <c r="K85" i="12"/>
  <c r="AX85" i="12" s="1"/>
  <c r="K84" i="12"/>
  <c r="AX84" i="12" s="1"/>
  <c r="K99" i="12"/>
  <c r="AX99" i="12" s="1"/>
  <c r="K77" i="12"/>
  <c r="AX77" i="12" s="1"/>
  <c r="K42" i="12"/>
  <c r="AX42" i="12" s="1"/>
  <c r="K129" i="12"/>
  <c r="AX129" i="12" s="1"/>
  <c r="K38" i="12"/>
  <c r="AX38" i="12" s="1"/>
  <c r="K163" i="12"/>
  <c r="AX163" i="12" s="1"/>
  <c r="K54" i="12"/>
  <c r="AX54" i="12" s="1"/>
  <c r="K147" i="12"/>
  <c r="AX147" i="12" s="1"/>
  <c r="K113" i="12"/>
  <c r="AX113" i="12" s="1"/>
  <c r="K151" i="12"/>
  <c r="AX151" i="12" s="1"/>
  <c r="K131" i="12"/>
  <c r="AX131" i="12" s="1"/>
  <c r="K68" i="12"/>
  <c r="AX68" i="12" s="1"/>
  <c r="K66" i="12"/>
  <c r="AX66" i="12" s="1"/>
  <c r="K89" i="12"/>
  <c r="AX89" i="12" s="1"/>
  <c r="K110" i="12"/>
  <c r="AX110" i="12" s="1"/>
  <c r="K43" i="12"/>
  <c r="AX43" i="12" s="1"/>
  <c r="K96" i="12"/>
  <c r="AX96" i="12" s="1"/>
  <c r="K27" i="12"/>
  <c r="AX27" i="12" s="1"/>
  <c r="F42" i="13" s="1"/>
  <c r="K154" i="12"/>
  <c r="AX154" i="12" s="1"/>
  <c r="K109" i="12"/>
  <c r="AX109" i="12" s="1"/>
  <c r="K95" i="12"/>
  <c r="AX95" i="12" s="1"/>
  <c r="K74" i="12"/>
  <c r="AX74" i="12" s="1"/>
  <c r="K120" i="12"/>
  <c r="AX120" i="12" s="1"/>
  <c r="K70" i="12"/>
  <c r="AX70" i="12" s="1"/>
  <c r="K61" i="12"/>
  <c r="AX61" i="12" s="1"/>
  <c r="K123" i="12"/>
  <c r="AX123" i="12" s="1"/>
  <c r="K117" i="12"/>
  <c r="AX117" i="12" s="1"/>
  <c r="K55" i="12"/>
  <c r="AX55" i="12" s="1"/>
  <c r="K167" i="12"/>
  <c r="AX167" i="12" s="1"/>
  <c r="K135" i="12"/>
  <c r="AX135" i="12" s="1"/>
  <c r="K125" i="12"/>
  <c r="AX125" i="12" s="1"/>
  <c r="K35" i="12"/>
  <c r="AX35" i="12" s="1"/>
  <c r="F6" i="13"/>
  <c r="F7" i="13"/>
  <c r="F5" i="13"/>
  <c r="AJ168" i="10"/>
  <c r="B15" i="12" s="1"/>
  <c r="AR15" i="12" s="1"/>
  <c r="AI169" i="10"/>
  <c r="AJ169" i="10" s="1"/>
  <c r="F26" i="13" l="1"/>
  <c r="F29" i="13"/>
  <c r="B19" i="12"/>
  <c r="AR19" i="12" s="1"/>
  <c r="B17" i="12"/>
  <c r="AR17" i="12" s="1"/>
  <c r="B22" i="12"/>
  <c r="AR22" i="12" s="1"/>
  <c r="B20" i="12"/>
  <c r="AR20" i="12" s="1"/>
  <c r="B24" i="12"/>
  <c r="AR24" i="12" s="1"/>
  <c r="B23" i="12"/>
  <c r="AR23" i="12" s="1"/>
  <c r="B16" i="12"/>
  <c r="AR16" i="12" s="1"/>
  <c r="B14" i="12"/>
  <c r="AR14" i="12" s="1"/>
  <c r="B26" i="12"/>
  <c r="AR26" i="12" s="1"/>
  <c r="B25" i="12"/>
  <c r="AR25" i="12" s="1"/>
  <c r="B29" i="12"/>
  <c r="AR29" i="12" s="1"/>
  <c r="B27" i="12"/>
  <c r="AR27" i="12" s="1"/>
  <c r="B21" i="12"/>
  <c r="AR21" i="12" s="1"/>
  <c r="B18" i="12"/>
  <c r="AR18" i="12" s="1"/>
  <c r="B30" i="12"/>
  <c r="AR30" i="12" s="1"/>
  <c r="B170" i="12"/>
  <c r="AR170" i="12" s="1"/>
  <c r="B32" i="12"/>
  <c r="AR32" i="12" s="1"/>
  <c r="B31" i="12"/>
  <c r="AR31" i="12" s="1"/>
  <c r="E9" i="13" s="1"/>
  <c r="B34" i="12"/>
  <c r="AR34" i="12" s="1"/>
  <c r="B33" i="12"/>
  <c r="AR33" i="12" s="1"/>
  <c r="B36" i="12"/>
  <c r="AR36" i="12" s="1"/>
  <c r="B35" i="12"/>
  <c r="AR35" i="12" s="1"/>
  <c r="B12" i="12"/>
  <c r="AR12" i="12" s="1"/>
  <c r="B11" i="12"/>
  <c r="AR11" i="12" s="1"/>
  <c r="B161" i="12"/>
  <c r="AR161" i="12" s="1"/>
  <c r="B37" i="12"/>
  <c r="AR37" i="12" s="1"/>
  <c r="B163" i="12"/>
  <c r="AR163" i="12" s="1"/>
  <c r="B162" i="12"/>
  <c r="AR162" i="12" s="1"/>
  <c r="B165" i="12"/>
  <c r="AR165" i="12" s="1"/>
  <c r="B169" i="12"/>
  <c r="AR169" i="12" s="1"/>
  <c r="B13" i="12"/>
  <c r="AR13" i="12" s="1"/>
  <c r="E18" i="13" s="1"/>
  <c r="B28" i="12"/>
  <c r="AR28" i="12" s="1"/>
  <c r="B167" i="12"/>
  <c r="AR167" i="12" s="1"/>
  <c r="B168" i="12"/>
  <c r="AR168" i="12" s="1"/>
  <c r="B40" i="12"/>
  <c r="AR40" i="12" s="1"/>
  <c r="B42" i="12"/>
  <c r="AR42" i="12" s="1"/>
  <c r="B47" i="12"/>
  <c r="AR47" i="12" s="1"/>
  <c r="B52" i="12"/>
  <c r="AR52" i="12" s="1"/>
  <c r="B55" i="12"/>
  <c r="AR55" i="12" s="1"/>
  <c r="B59" i="12"/>
  <c r="AR59" i="12" s="1"/>
  <c r="B63" i="12"/>
  <c r="AR63" i="12" s="1"/>
  <c r="B67" i="12"/>
  <c r="AR67" i="12" s="1"/>
  <c r="B69" i="12"/>
  <c r="AR69" i="12" s="1"/>
  <c r="B73" i="12"/>
  <c r="AR73" i="12" s="1"/>
  <c r="B82" i="12"/>
  <c r="AR82" i="12" s="1"/>
  <c r="B83" i="12"/>
  <c r="AR83" i="12" s="1"/>
  <c r="B85" i="12"/>
  <c r="AR85" i="12" s="1"/>
  <c r="B91" i="12"/>
  <c r="AR91" i="12" s="1"/>
  <c r="B96" i="12"/>
  <c r="AR96" i="12" s="1"/>
  <c r="B99" i="12"/>
  <c r="AR99" i="12" s="1"/>
  <c r="B105" i="12"/>
  <c r="AR105" i="12" s="1"/>
  <c r="B107" i="12"/>
  <c r="AR107" i="12" s="1"/>
  <c r="B111" i="12"/>
  <c r="AR111" i="12" s="1"/>
  <c r="B114" i="12"/>
  <c r="AR114" i="12" s="1"/>
  <c r="B118" i="12"/>
  <c r="AR118" i="12" s="1"/>
  <c r="B122" i="12"/>
  <c r="AR122" i="12" s="1"/>
  <c r="B127" i="12"/>
  <c r="AR127" i="12" s="1"/>
  <c r="B131" i="12"/>
  <c r="AR131" i="12" s="1"/>
  <c r="B135" i="12"/>
  <c r="AR135" i="12" s="1"/>
  <c r="B142" i="12"/>
  <c r="AR142" i="12" s="1"/>
  <c r="B141" i="12"/>
  <c r="AR141" i="12" s="1"/>
  <c r="B149" i="12"/>
  <c r="AR149" i="12" s="1"/>
  <c r="B155" i="12"/>
  <c r="AR155" i="12" s="1"/>
  <c r="B38" i="12"/>
  <c r="AR38" i="12" s="1"/>
  <c r="B44" i="12"/>
  <c r="AR44" i="12" s="1"/>
  <c r="B48" i="12"/>
  <c r="AR48" i="12" s="1"/>
  <c r="B54" i="12"/>
  <c r="AR54" i="12" s="1"/>
  <c r="B58" i="12"/>
  <c r="AR58" i="12" s="1"/>
  <c r="B60" i="12"/>
  <c r="AR60" i="12" s="1"/>
  <c r="B65" i="12"/>
  <c r="AR65" i="12" s="1"/>
  <c r="B70" i="12"/>
  <c r="AR70" i="12" s="1"/>
  <c r="B72" i="12"/>
  <c r="AR72" i="12" s="1"/>
  <c r="B78" i="12"/>
  <c r="AR78" i="12" s="1"/>
  <c r="B80" i="12"/>
  <c r="AR80" i="12" s="1"/>
  <c r="B86" i="12"/>
  <c r="AR86" i="12" s="1"/>
  <c r="B88" i="12"/>
  <c r="AR88" i="12" s="1"/>
  <c r="B92" i="12"/>
  <c r="AR92" i="12" s="1"/>
  <c r="B95" i="12"/>
  <c r="AR95" i="12" s="1"/>
  <c r="B100" i="12"/>
  <c r="AR100" i="12" s="1"/>
  <c r="B103" i="12"/>
  <c r="AR103" i="12" s="1"/>
  <c r="B110" i="12"/>
  <c r="AR110" i="12" s="1"/>
  <c r="B112" i="12"/>
  <c r="AR112" i="12" s="1"/>
  <c r="B116" i="12"/>
  <c r="AR116" i="12" s="1"/>
  <c r="B121" i="12"/>
  <c r="AR121" i="12" s="1"/>
  <c r="B125" i="12"/>
  <c r="AR125" i="12" s="1"/>
  <c r="B126" i="12"/>
  <c r="AR126" i="12" s="1"/>
  <c r="B132" i="12"/>
  <c r="AR132" i="12" s="1"/>
  <c r="B136" i="12"/>
  <c r="AR136" i="12" s="1"/>
  <c r="B139" i="12"/>
  <c r="AR139" i="12" s="1"/>
  <c r="B143" i="12"/>
  <c r="AR143" i="12" s="1"/>
  <c r="B147" i="12"/>
  <c r="AR147" i="12" s="1"/>
  <c r="B153" i="12"/>
  <c r="AR153" i="12" s="1"/>
  <c r="B157" i="12"/>
  <c r="AR157" i="12" s="1"/>
  <c r="B159" i="12"/>
  <c r="AR159" i="12" s="1"/>
  <c r="B154" i="12"/>
  <c r="AR154" i="12" s="1"/>
  <c r="B164" i="12"/>
  <c r="AR164" i="12" s="1"/>
  <c r="B39" i="12"/>
  <c r="AR39" i="12" s="1"/>
  <c r="B41" i="12"/>
  <c r="AR41" i="12" s="1"/>
  <c r="B45" i="12"/>
  <c r="AR45" i="12" s="1"/>
  <c r="B50" i="12"/>
  <c r="AR50" i="12" s="1"/>
  <c r="B51" i="12"/>
  <c r="AR51" i="12" s="1"/>
  <c r="B57" i="12"/>
  <c r="AR57" i="12" s="1"/>
  <c r="B61" i="12"/>
  <c r="AR61" i="12" s="1"/>
  <c r="B66" i="12"/>
  <c r="AR66" i="12" s="1"/>
  <c r="B68" i="12"/>
  <c r="AR68" i="12" s="1"/>
  <c r="B74" i="12"/>
  <c r="AR74" i="12" s="1"/>
  <c r="B75" i="12"/>
  <c r="AR75" i="12" s="1"/>
  <c r="B79" i="12"/>
  <c r="AR79" i="12" s="1"/>
  <c r="B84" i="12"/>
  <c r="AR84" i="12" s="1"/>
  <c r="B87" i="12"/>
  <c r="AR87" i="12" s="1"/>
  <c r="B94" i="12"/>
  <c r="AR94" i="12" s="1"/>
  <c r="B97" i="12"/>
  <c r="AR97" i="12" s="1"/>
  <c r="B101" i="12"/>
  <c r="AR101" i="12" s="1"/>
  <c r="B104" i="12"/>
  <c r="AR104" i="12" s="1"/>
  <c r="B109" i="12"/>
  <c r="AR109" i="12" s="1"/>
  <c r="B115" i="12"/>
  <c r="AR115" i="12" s="1"/>
  <c r="B119" i="12"/>
  <c r="AR119" i="12" s="1"/>
  <c r="B120" i="12"/>
  <c r="AR120" i="12" s="1"/>
  <c r="B123" i="12"/>
  <c r="AR123" i="12" s="1"/>
  <c r="B130" i="12"/>
  <c r="AR130" i="12" s="1"/>
  <c r="B133" i="12"/>
  <c r="AR133" i="12" s="1"/>
  <c r="B137" i="12"/>
  <c r="AR137" i="12" s="1"/>
  <c r="B144" i="12"/>
  <c r="AR144" i="12" s="1"/>
  <c r="B146" i="12"/>
  <c r="AR146" i="12" s="1"/>
  <c r="B150" i="12"/>
  <c r="AR150" i="12" s="1"/>
  <c r="B156" i="12"/>
  <c r="AR156" i="12" s="1"/>
  <c r="C8" i="12"/>
  <c r="B43" i="12"/>
  <c r="AR43" i="12" s="1"/>
  <c r="B46" i="12"/>
  <c r="AR46" i="12" s="1"/>
  <c r="B49" i="12"/>
  <c r="AR49" i="12" s="1"/>
  <c r="B53" i="12"/>
  <c r="AR53" i="12" s="1"/>
  <c r="B56" i="12"/>
  <c r="AR56" i="12" s="1"/>
  <c r="B62" i="12"/>
  <c r="AR62" i="12" s="1"/>
  <c r="B64" i="12"/>
  <c r="AR64" i="12" s="1"/>
  <c r="B71" i="12"/>
  <c r="AR71" i="12" s="1"/>
  <c r="B76" i="12"/>
  <c r="AR76" i="12" s="1"/>
  <c r="B77" i="12"/>
  <c r="AR77" i="12" s="1"/>
  <c r="B81" i="12"/>
  <c r="AR81" i="12" s="1"/>
  <c r="B90" i="12"/>
  <c r="AR90" i="12" s="1"/>
  <c r="B89" i="12"/>
  <c r="AR89" i="12" s="1"/>
  <c r="B93" i="12"/>
  <c r="AR93" i="12" s="1"/>
  <c r="B98" i="12"/>
  <c r="AR98" i="12" s="1"/>
  <c r="B102" i="12"/>
  <c r="AR102" i="12" s="1"/>
  <c r="B106" i="12"/>
  <c r="AR106" i="12" s="1"/>
  <c r="B108" i="12"/>
  <c r="AR108" i="12" s="1"/>
  <c r="B113" i="12"/>
  <c r="AR113" i="12" s="1"/>
  <c r="B117" i="12"/>
  <c r="AR117" i="12" s="1"/>
  <c r="B124" i="12"/>
  <c r="AR124" i="12" s="1"/>
  <c r="B128" i="12"/>
  <c r="AR128" i="12" s="1"/>
  <c r="B129" i="12"/>
  <c r="AR129" i="12" s="1"/>
  <c r="B134" i="12"/>
  <c r="AR134" i="12" s="1"/>
  <c r="B138" i="12"/>
  <c r="AR138" i="12" s="1"/>
  <c r="B140" i="12"/>
  <c r="AR140" i="12" s="1"/>
  <c r="B145" i="12"/>
  <c r="AR145" i="12" s="1"/>
  <c r="B148" i="12"/>
  <c r="AR148" i="12" s="1"/>
  <c r="B152" i="12"/>
  <c r="AR152" i="12" s="1"/>
  <c r="B158" i="12"/>
  <c r="AR158" i="12" s="1"/>
  <c r="B151" i="12"/>
  <c r="AR151" i="12" s="1"/>
  <c r="B160" i="12"/>
  <c r="AR160" i="12" s="1"/>
  <c r="B166" i="12"/>
  <c r="AR166" i="12" s="1"/>
  <c r="E20" i="13" l="1"/>
  <c r="E5" i="13"/>
  <c r="E22" i="13"/>
  <c r="E21" i="13"/>
  <c r="E7" i="13"/>
  <c r="E12" i="13"/>
  <c r="E19" i="13"/>
  <c r="E10" i="13"/>
  <c r="E13" i="13"/>
  <c r="E6" i="13"/>
  <c r="E24" i="13"/>
  <c r="E16" i="13"/>
  <c r="E14" i="13"/>
  <c r="E15" i="13"/>
  <c r="E23" i="13"/>
  <c r="E8" i="13"/>
  <c r="E11" i="13"/>
  <c r="E17" i="13"/>
</calcChain>
</file>

<file path=xl/sharedStrings.xml><?xml version="1.0" encoding="utf-8"?>
<sst xmlns="http://schemas.openxmlformats.org/spreadsheetml/2006/main" count="1348" uniqueCount="639">
  <si>
    <t>Yes</t>
  </si>
  <si>
    <t>No</t>
  </si>
  <si>
    <t>Large sales team</t>
  </si>
  <si>
    <t>Small sales team</t>
  </si>
  <si>
    <t>High quality products</t>
  </si>
  <si>
    <t>Clear positioning</t>
  </si>
  <si>
    <t>Low cost structure</t>
  </si>
  <si>
    <t>Good corporate culture</t>
  </si>
  <si>
    <t>Strong staff skills and expertise</t>
  </si>
  <si>
    <t>Strong customer relationships</t>
  </si>
  <si>
    <t>PRODUCT-BASED</t>
  </si>
  <si>
    <t>Broad product range</t>
  </si>
  <si>
    <t>Clearly differentiated products</t>
  </si>
  <si>
    <t>Easy-to-use products</t>
  </si>
  <si>
    <t>Great value products</t>
  </si>
  <si>
    <t>Broad market appeal</t>
  </si>
  <si>
    <t>CUSTOMER-BASED</t>
  </si>
  <si>
    <t>High level of customer loyalty</t>
  </si>
  <si>
    <t>Strong share-of-customer</t>
  </si>
  <si>
    <t>CAPABILITY-BASED</t>
  </si>
  <si>
    <t>FINANCIALLY-BASED</t>
  </si>
  <si>
    <t>Highly effective sales team</t>
  </si>
  <si>
    <t>Highly innovative</t>
  </si>
  <si>
    <t>Stable cash flows</t>
  </si>
  <si>
    <t>Solid financial reserves</t>
  </si>
  <si>
    <t>Strong profitability levels</t>
  </si>
  <si>
    <t>High profit margins</t>
  </si>
  <si>
    <t>Strong technical expertise</t>
  </si>
  <si>
    <t>CULTURE-BASED</t>
  </si>
  <si>
    <t>BRAND-BASED</t>
  </si>
  <si>
    <t>Good understanding of the market</t>
  </si>
  <si>
    <t>Effective CRM program</t>
  </si>
  <si>
    <t>Lots of key locations</t>
  </si>
  <si>
    <t>Highly convenient locations</t>
  </si>
  <si>
    <t>Multi-channel success</t>
  </si>
  <si>
    <t>Strong brand equity</t>
  </si>
  <si>
    <t>Consumer "love" for the brand</t>
  </si>
  <si>
    <t>Easily able to generate publicity</t>
  </si>
  <si>
    <t>Strong relationships with influencers</t>
  </si>
  <si>
    <t>DIGITAL-BASED</t>
  </si>
  <si>
    <t>Strong relationships with media</t>
  </si>
  <si>
    <t>Interesting and engaging marketing communications</t>
  </si>
  <si>
    <t>Highly motivated staff</t>
  </si>
  <si>
    <t>Effective new product development process</t>
  </si>
  <si>
    <t>Ownership of key patents</t>
  </si>
  <si>
    <t>Ongoing patent protection</t>
  </si>
  <si>
    <t>CHANNEL-BASED</t>
  </si>
  <si>
    <t>Well regarded in the industry</t>
  </si>
  <si>
    <t>Adaptive to change</t>
  </si>
  <si>
    <t>Strong social media engagement</t>
  </si>
  <si>
    <t>Engaging website</t>
  </si>
  <si>
    <t>Easy-to-use apps</t>
  </si>
  <si>
    <t>High ratings on review websites</t>
  </si>
  <si>
    <t>Online advertising expertise</t>
  </si>
  <si>
    <t>Successful online sales channel</t>
  </si>
  <si>
    <t>Good speed-to-market</t>
  </si>
  <si>
    <t>Highly agile</t>
  </si>
  <si>
    <t>Ability to predict future trends</t>
  </si>
  <si>
    <t>Perceived as the market leader</t>
  </si>
  <si>
    <t>Able to charge a price premium</t>
  </si>
  <si>
    <t>Usually the preferred brand</t>
  </si>
  <si>
    <t>Good fit to customer's needs</t>
  </si>
  <si>
    <t>Success with online comparison websites</t>
  </si>
  <si>
    <t>Valuable customer database information</t>
  </si>
  <si>
    <t>Strong market share</t>
  </si>
  <si>
    <t>Growing brand equity</t>
  </si>
  <si>
    <t>Clear brand associations</t>
  </si>
  <si>
    <t>Sought after channel partner</t>
  </si>
  <si>
    <t>Established strategic alliances</t>
  </si>
  <si>
    <t>Easy access to capital and funding</t>
  </si>
  <si>
    <t>Relatively low cost of capital</t>
  </si>
  <si>
    <t>Strong brand consistency</t>
  </si>
  <si>
    <t>Successful multi-brand strategy</t>
  </si>
  <si>
    <t>Global coverage and reach</t>
  </si>
  <si>
    <t>Strong international brand</t>
  </si>
  <si>
    <t>Successful international expansion</t>
  </si>
  <si>
    <t>Low-cost logistics system</t>
  </si>
  <si>
    <t>Efficient logistics system</t>
  </si>
  <si>
    <t>Highly automated systems</t>
  </si>
  <si>
    <t>COMPETITOR-BASED</t>
  </si>
  <si>
    <t>Access to a customer database</t>
  </si>
  <si>
    <t>Great customer experience delivered</t>
  </si>
  <si>
    <t>Good understanding of the customer journey</t>
  </si>
  <si>
    <t>Clear segments targeted effectively</t>
  </si>
  <si>
    <t>High share of target markets</t>
  </si>
  <si>
    <t>Effective niche marketer</t>
  </si>
  <si>
    <t>Clear marketing strategy</t>
  </si>
  <si>
    <t>Team-based culture</t>
  </si>
  <si>
    <t>Strong net promoter scores</t>
  </si>
  <si>
    <t>Strong overall customer equity</t>
  </si>
  <si>
    <t>Growing customer lifetime values</t>
  </si>
  <si>
    <t>Continued strategic success</t>
  </si>
  <si>
    <t>Strong supplier relationships</t>
  </si>
  <si>
    <t>Stable competitive landscape</t>
  </si>
  <si>
    <t>Significant barriers to entry to the market</t>
  </si>
  <si>
    <t>Limited emerging new entrants</t>
  </si>
  <si>
    <t>Successful product line extensions</t>
  </si>
  <si>
    <t>Customer-centric strategy</t>
  </si>
  <si>
    <t>Strong service levels</t>
  </si>
  <si>
    <t>Focus on internal marketing</t>
  </si>
  <si>
    <t>Attracting many new customers</t>
  </si>
  <si>
    <t>Limited substitute competitive products</t>
  </si>
  <si>
    <t>Broad channel access</t>
  </si>
  <si>
    <t>Effective online channels</t>
  </si>
  <si>
    <t>High marketing effectiveness</t>
  </si>
  <si>
    <t>Limited price-based competition</t>
  </si>
  <si>
    <t xml:space="preserve">First-mover skills </t>
  </si>
  <si>
    <t>Superior product design</t>
  </si>
  <si>
    <t>Seen as having strong corporate social responsibility</t>
  </si>
  <si>
    <t>Clear market positioning</t>
  </si>
  <si>
    <t>Stable customer expectations</t>
  </si>
  <si>
    <t>Strong retailer relationships</t>
  </si>
  <si>
    <t>Good bargaining power with suppliers</t>
  </si>
  <si>
    <t>Good bargaining power with retailers</t>
  </si>
  <si>
    <t>Weak existing competitors</t>
  </si>
  <si>
    <t>Strong franchisee relationships</t>
  </si>
  <si>
    <t>Good local market knowledge</t>
  </si>
  <si>
    <t>High quality staff</t>
  </si>
  <si>
    <t>Success in entering new markets</t>
  </si>
  <si>
    <t>Lots of social media likes/followers</t>
  </si>
  <si>
    <t>Cost leadership advantage</t>
  </si>
  <si>
    <t>High service levels</t>
  </si>
  <si>
    <t>Effective sales and service culture</t>
  </si>
  <si>
    <t>Clear value proposition</t>
  </si>
  <si>
    <t>Strong value proposition</t>
  </si>
  <si>
    <t>Low staff turnover</t>
  </si>
  <si>
    <t>Digital marketing expertise</t>
  </si>
  <si>
    <t>Product leadership</t>
  </si>
  <si>
    <t>Unique product features</t>
  </si>
  <si>
    <t>IT/software expertise</t>
  </si>
  <si>
    <t>Manufacturing expertise</t>
  </si>
  <si>
    <t>Ongoing marketing success</t>
  </si>
  <si>
    <t>Staff flexibility</t>
  </si>
  <si>
    <t>Good outsourcing partnerships</t>
  </si>
  <si>
    <t>Recent acquisition of key competitors</t>
  </si>
  <si>
    <t>Limited competitive set</t>
  </si>
  <si>
    <t>High levels of customer satisfaction</t>
  </si>
  <si>
    <t>Ability to leap-frog competitor's technology</t>
  </si>
  <si>
    <t>Beneficial economies of scale</t>
  </si>
  <si>
    <t>Successful brand extensions</t>
  </si>
  <si>
    <t>Effective use of marketplace data</t>
  </si>
  <si>
    <t>Sophisticated marketing-mix models</t>
  </si>
  <si>
    <t>Propriety software</t>
  </si>
  <si>
    <t>Propriety market modelling</t>
  </si>
  <si>
    <t>Proven track-record of performance</t>
  </si>
  <si>
    <t>Close to the customer</t>
  </si>
  <si>
    <t>Targeting price inelastic markets</t>
  </si>
  <si>
    <t>Strong R&amp;D expertise and team</t>
  </si>
  <si>
    <t>High brand awareness</t>
  </si>
  <si>
    <t>Positive attitudes to the brand</t>
  </si>
  <si>
    <t>No real product gaps</t>
  </si>
  <si>
    <t>MARKETING-BASED</t>
  </si>
  <si>
    <t>Clearly defined and successful strategy</t>
  </si>
  <si>
    <t>DIGITALLY-BASED</t>
  </si>
  <si>
    <t>Reaching emerging market segments</t>
  </si>
  <si>
    <t>Analytical marketing approach</t>
  </si>
  <si>
    <t>Limited ability to keep up with technology</t>
  </si>
  <si>
    <t>Being leap-frogged by competitor's technology</t>
  </si>
  <si>
    <t>Unable to truly understand where the market is heading</t>
  </si>
  <si>
    <t>Limited customer database information</t>
  </si>
  <si>
    <t>Resistance to change</t>
  </si>
  <si>
    <t>Our business model becoming outdated</t>
  </si>
  <si>
    <t>No real ability to identify market insights</t>
  </si>
  <si>
    <t>More insightful competitors outperforming us</t>
  </si>
  <si>
    <t>Ineffective new product development process</t>
  </si>
  <si>
    <t>Limited access to marketplace data</t>
  </si>
  <si>
    <t>More efficient competitors, competing on price</t>
  </si>
  <si>
    <t>Being a market laggard</t>
  </si>
  <si>
    <t>Poor speed-to-market</t>
  </si>
  <si>
    <t>Being perceived as slow and outdated</t>
  </si>
  <si>
    <t>Poor understanding of the market</t>
  </si>
  <si>
    <t>Limited marketing effectiveness</t>
  </si>
  <si>
    <t>Poor marketing efforts damaging our brand</t>
  </si>
  <si>
    <t>Poor service levels</t>
  </si>
  <si>
    <t>Slow to change and adapt</t>
  </si>
  <si>
    <t>Reliance on manual systems</t>
  </si>
  <si>
    <t>A market follower</t>
  </si>
  <si>
    <t>Limited IT/software expertise</t>
  </si>
  <si>
    <t>A high-cost logistics system</t>
  </si>
  <si>
    <t>Poor manufacturing expertise</t>
  </si>
  <si>
    <t>Limited time for patent protection</t>
  </si>
  <si>
    <t>Limited ownership of key patents</t>
  </si>
  <si>
    <t>Reliance on generic market modelling</t>
  </si>
  <si>
    <t>No access to propriety software</t>
  </si>
  <si>
    <t>No use of marketing-mix models</t>
  </si>
  <si>
    <t>Limited R&amp;D expertise and team</t>
  </si>
  <si>
    <t>Weak technical expertise</t>
  </si>
  <si>
    <t>Unsuccessful international expansion/s</t>
  </si>
  <si>
    <t>Poor customer database information</t>
  </si>
  <si>
    <t>No real economies of scale</t>
  </si>
  <si>
    <t>Consistent growth in revenue</t>
  </si>
  <si>
    <t>No growth in revenue</t>
  </si>
  <si>
    <t>Difficult to access to capital and funding</t>
  </si>
  <si>
    <t>Highly cost efficient</t>
  </si>
  <si>
    <t>Poor cost efficiencies</t>
  </si>
  <si>
    <t>Tight profit margins</t>
  </si>
  <si>
    <t>High cost structure</t>
  </si>
  <si>
    <t>High cost of capital</t>
  </si>
  <si>
    <t>Weak financial reserves</t>
  </si>
  <si>
    <t>Fluctuating cash flows</t>
  </si>
  <si>
    <t>Weak profitability levels</t>
  </si>
  <si>
    <t>No real sales or service culture</t>
  </si>
  <si>
    <t>No consideration of internal marketing</t>
  </si>
  <si>
    <t>Poor corporate culture</t>
  </si>
  <si>
    <t>Mixed quality staff</t>
  </si>
  <si>
    <t>Unmotivated staff</t>
  </si>
  <si>
    <t>High staff turnover</t>
  </si>
  <si>
    <t>Inflexible staff structure</t>
  </si>
  <si>
    <t>Limited staff skills and expertise</t>
  </si>
  <si>
    <t>Silo-based culture</t>
  </si>
  <si>
    <t>Limited number of new customers</t>
  </si>
  <si>
    <t xml:space="preserve">No clear segments targeted </t>
  </si>
  <si>
    <t>No real sense of the target consumer</t>
  </si>
  <si>
    <t>Vague value proposition</t>
  </si>
  <si>
    <t>Not overly close to the customer</t>
  </si>
  <si>
    <t>No structured CRM program</t>
  </si>
  <si>
    <t>Limited niche marketing success</t>
  </si>
  <si>
    <t>Poor overall fit to customer's needs</t>
  </si>
  <si>
    <t>No understanding of the customer journey</t>
  </si>
  <si>
    <t>Poor customer experience provided</t>
  </si>
  <si>
    <t>Reducing customer lifetime values</t>
  </si>
  <si>
    <t>High level of customer turnover</t>
  </si>
  <si>
    <t>Low levels of customer satisfaction</t>
  </si>
  <si>
    <t>Poor share of target markets</t>
  </si>
  <si>
    <t>Not meeting changing consumer needs</t>
  </si>
  <si>
    <t>Weak customer relationships</t>
  </si>
  <si>
    <t>Limited market share</t>
  </si>
  <si>
    <t>Declining net promoter scores</t>
  </si>
  <si>
    <t>Limited overall customer equity</t>
  </si>
  <si>
    <t>Poor share-of-customer</t>
  </si>
  <si>
    <t>Targeting price elastic markets</t>
  </si>
  <si>
    <t>Limited product range</t>
  </si>
  <si>
    <t>Undifferentiated products</t>
  </si>
  <si>
    <t>Products seen as hard-to-use</t>
  </si>
  <si>
    <t>Low value products</t>
  </si>
  <si>
    <t>Low quality products</t>
  </si>
  <si>
    <t>Many product gaps</t>
  </si>
  <si>
    <t>Seen as a product follower</t>
  </si>
  <si>
    <t>Unsuccessful product line extensions</t>
  </si>
  <si>
    <t>Imitative product design</t>
  </si>
  <si>
    <t>No distinct product features</t>
  </si>
  <si>
    <t>Clear brand personas identified</t>
  </si>
  <si>
    <t>Creative marketing approach only</t>
  </si>
  <si>
    <t xml:space="preserve">Broad sales area coverage </t>
  </si>
  <si>
    <t xml:space="preserve">Limited sales area coverage </t>
  </si>
  <si>
    <t>Unclear market positioning</t>
  </si>
  <si>
    <t>Uncertain marketing strategy</t>
  </si>
  <si>
    <t>Limited strategy success</t>
  </si>
  <si>
    <t>Continued strategic failures</t>
  </si>
  <si>
    <t>Product-centric strategy</t>
  </si>
  <si>
    <t>Difficult to generate publicity</t>
  </si>
  <si>
    <t>No global access or reach</t>
  </si>
  <si>
    <t>Poor market knowledge</t>
  </si>
  <si>
    <t>Operating In declining markets</t>
  </si>
  <si>
    <t>Awkward locations</t>
  </si>
  <si>
    <t>Underperforming sales team</t>
  </si>
  <si>
    <t>Limited engagement from marketing communications</t>
  </si>
  <si>
    <t>Limited access to key locations</t>
  </si>
  <si>
    <t>Reliant on one main channel</t>
  </si>
  <si>
    <t>Fluctuating marketing success</t>
  </si>
  <si>
    <t>Up and down track-record of results</t>
  </si>
  <si>
    <t>Cannot access emerging market segments</t>
  </si>
  <si>
    <t>Operating in growing markets</t>
  </si>
  <si>
    <t>In markets with stable price levels</t>
  </si>
  <si>
    <t>Operating in markets with fluctuating prices</t>
  </si>
  <si>
    <t>No strong relationships with influencers</t>
  </si>
  <si>
    <t>Weak overall value proposition</t>
  </si>
  <si>
    <t>Recent failures in entering new markets</t>
  </si>
  <si>
    <t>Have to price under the market</t>
  </si>
  <si>
    <t>Limited market appeal</t>
  </si>
  <si>
    <t>No clear brand associations</t>
  </si>
  <si>
    <t>Unclear positioning</t>
  </si>
  <si>
    <t>No consumer connection to the brand</t>
  </si>
  <si>
    <t>Declining brand equity</t>
  </si>
  <si>
    <t>Low brand awareness</t>
  </si>
  <si>
    <t>Perceived as a me-too player</t>
  </si>
  <si>
    <t>Seen as being disinterested in corporate social responsibility</t>
  </si>
  <si>
    <t>Seen as having a inconsistent brand</t>
  </si>
  <si>
    <t>Weak brand equity</t>
  </si>
  <si>
    <t>No international brand awareness</t>
  </si>
  <si>
    <t>Weak market share</t>
  </si>
  <si>
    <t>Recent failed brand extensions</t>
  </si>
  <si>
    <t>Reliance on a single brand</t>
  </si>
  <si>
    <t>Usually the substitute brand only</t>
  </si>
  <si>
    <t xml:space="preserve">Relatively new to digital marketing </t>
  </si>
  <si>
    <t>No company app</t>
  </si>
  <si>
    <t>Static website</t>
  </si>
  <si>
    <t>Poor ratings on review websites</t>
  </si>
  <si>
    <t>Limited social media success</t>
  </si>
  <si>
    <t>Limited online advertising experience</t>
  </si>
  <si>
    <t>Strong relationships with online "influencers"</t>
  </si>
  <si>
    <t>No real relationships with online "influencers"</t>
  </si>
  <si>
    <t>Weak/no relationships with media</t>
  </si>
  <si>
    <t>Poor social media engagement</t>
  </si>
  <si>
    <t>Success in creating engaging online content</t>
  </si>
  <si>
    <t>No expertise in creating engaging online content</t>
  </si>
  <si>
    <t>No experience with online comparison websites</t>
  </si>
  <si>
    <t>No/poor online sales channel</t>
  </si>
  <si>
    <t>Limited channel access</t>
  </si>
  <si>
    <t>Ineffective online channels</t>
  </si>
  <si>
    <t>No use of strategic alliances</t>
  </si>
  <si>
    <t>Weak bargaining power with retailers</t>
  </si>
  <si>
    <t>Weak bargaining power with suppliers</t>
  </si>
  <si>
    <t>Poor/no outsourcing partnerships</t>
  </si>
  <si>
    <t>Significant channel conflict</t>
  </si>
  <si>
    <t>An unappealing channel partner</t>
  </si>
  <si>
    <t>Awkward franchisee relationships</t>
  </si>
  <si>
    <t>Poor retailer relationships</t>
  </si>
  <si>
    <t>Poor supplier relationships</t>
  </si>
  <si>
    <t>Poorly regarded in the industry</t>
  </si>
  <si>
    <t>Broad competitive set</t>
  </si>
  <si>
    <t>Many emerging new entrants</t>
  </si>
  <si>
    <t>Significant price-based competition</t>
  </si>
  <si>
    <t>Many substitute competitive products</t>
  </si>
  <si>
    <t>Low barriers to entry to the market</t>
  </si>
  <si>
    <t>Dynamic competitive landscape</t>
  </si>
  <si>
    <t>Strong existing competitors</t>
  </si>
  <si>
    <t>Losing acquisition opportunities to key competitors</t>
  </si>
  <si>
    <t>Many negative attitudes to the brand</t>
  </si>
  <si>
    <t>Use automation to improve performance</t>
  </si>
  <si>
    <t>Becoming a market laggard or a me-too player</t>
  </si>
  <si>
    <t>Declining profits as patents run-off</t>
  </si>
  <si>
    <t>Generate license revenue streams from key patents</t>
  </si>
  <si>
    <t>Competitors more able to diversify income streams</t>
  </si>
  <si>
    <t>Being outperformed by data-driven competitors</t>
  </si>
  <si>
    <t>Competitors introducing break-through new products</t>
  </si>
  <si>
    <t>Expand internationally</t>
  </si>
  <si>
    <t>New international competitors emerging</t>
  </si>
  <si>
    <t>Raise capital funding to invest in new ventures</t>
  </si>
  <si>
    <t>Being under-priced by more efficient competitors</t>
  </si>
  <si>
    <t>Highly-financed competitors being able to grow faster</t>
  </si>
  <si>
    <t>Slower growth due to the inability to raise funds</t>
  </si>
  <si>
    <t>Being challenged by well-funded start-ups</t>
  </si>
  <si>
    <t>A disconnected, and less loyal, customer base</t>
  </si>
  <si>
    <t>Use cross-functional teams to develop new products</t>
  </si>
  <si>
    <t>Use cross-functional teams to streamline processes</t>
  </si>
  <si>
    <t>More clearly differentiate our product offering</t>
  </si>
  <si>
    <t>Broaden  our product range to target new segments</t>
  </si>
  <si>
    <t>Broaden  our product range to offer multiple price points</t>
  </si>
  <si>
    <t>Improve overall product quality product design</t>
  </si>
  <si>
    <t>Develop new products for international markets</t>
  </si>
  <si>
    <t>Broaden our product range to eliminate product gaps</t>
  </si>
  <si>
    <t>Introduce low-cost products under a new brand name</t>
  </si>
  <si>
    <t>Acquire a competitor's successful brand</t>
  </si>
  <si>
    <t>Develop a new brand</t>
  </si>
  <si>
    <t>Rationalize and simplify our product range</t>
  </si>
  <si>
    <t>Build our IT/software expertise</t>
  </si>
  <si>
    <t>Improve our manufacturing expertise and experience</t>
  </si>
  <si>
    <t>Increase margins for our patent-protected products</t>
  </si>
  <si>
    <t>Develop propriety software</t>
  </si>
  <si>
    <t>Build product value to increase unit margins</t>
  </si>
  <si>
    <t>Use automation to fine-tune staffing levels</t>
  </si>
  <si>
    <t>Use high quality employees to cross-train other staff</t>
  </si>
  <si>
    <t>Develop a high service culture</t>
  </si>
  <si>
    <t>Develop an innovation culture</t>
  </si>
  <si>
    <t>Shift from silos to a team-based culture</t>
  </si>
  <si>
    <t>Attract new customers through special offers</t>
  </si>
  <si>
    <t>Shift to a customer-centric marketing outlook</t>
  </si>
  <si>
    <t>Develop a clearer value proposition</t>
  </si>
  <si>
    <t>Develop and implement a CRM program</t>
  </si>
  <si>
    <t>Develop and implement a loyalty program</t>
  </si>
  <si>
    <t>Target niche markets</t>
  </si>
  <si>
    <t>Modify marketing mix to better fit to customer's needs</t>
  </si>
  <si>
    <t xml:space="preserve">Improve the overall customer experience </t>
  </si>
  <si>
    <t>Grow customer loyalty/retention</t>
  </si>
  <si>
    <t>More effectively manage customer expectations</t>
  </si>
  <si>
    <t>Build stronger customer relationships</t>
  </si>
  <si>
    <t>Grow market share to become the market leader</t>
  </si>
  <si>
    <t>Improve offering to increase customer satisfaction scores</t>
  </si>
  <si>
    <t>Improve offering to increase net promoter scores</t>
  </si>
  <si>
    <t>Focus on growing share-of-customer</t>
  </si>
  <si>
    <t>Target more price inelastic markets</t>
  </si>
  <si>
    <t>Broaden our geographic reach</t>
  </si>
  <si>
    <t>Modify marketing spend towards digital marketing</t>
  </si>
  <si>
    <t>Improve our overall market positioning</t>
  </si>
  <si>
    <t>Develop a clearer marketing strategy and direction</t>
  </si>
  <si>
    <t>Target high growth markets</t>
  </si>
  <si>
    <t>Shift to more high-traffic locations</t>
  </si>
  <si>
    <t>Pursue co-branding opportunities</t>
  </si>
  <si>
    <t>Expand our number of channels</t>
  </si>
  <si>
    <t>Shift our channel focus to a more online emphasis</t>
  </si>
  <si>
    <t>Build relationships with influencers</t>
  </si>
  <si>
    <t>Strengthen/clarify our value proposition</t>
  </si>
  <si>
    <t>Build our brand awareness</t>
  </si>
  <si>
    <t>Position our brand as the market leader</t>
  </si>
  <si>
    <t>Build our brand internationally</t>
  </si>
  <si>
    <t>Utilize more brand extensions</t>
  </si>
  <si>
    <t>Build/acquire digital marketing expertise</t>
  </si>
  <si>
    <t>Introduce an app</t>
  </si>
  <si>
    <t>Increase website engagement</t>
  </si>
  <si>
    <t>Expand our use of social media platforms</t>
  </si>
  <si>
    <t>Create more interesting (and viral) videos</t>
  </si>
  <si>
    <t>Target review websites for better ratings</t>
  </si>
  <si>
    <t xml:space="preserve">Increase level of online advertising </t>
  </si>
  <si>
    <t>Develop relationships with online "influencers"</t>
  </si>
  <si>
    <t>Develop relationships with media outlets</t>
  </si>
  <si>
    <t>Creating more engaging social media content</t>
  </si>
  <si>
    <t>Advertise on online comparison websites</t>
  </si>
  <si>
    <t>Build an online sales channel</t>
  </si>
  <si>
    <t>Develop strategic alliances</t>
  </si>
  <si>
    <t>Leverage bargaining power with retailers</t>
  </si>
  <si>
    <t>Leverage bargaining power with suppliers</t>
  </si>
  <si>
    <t>Create appropriate outsourcing partnerships</t>
  </si>
  <si>
    <t>Move to a franchisee model</t>
  </si>
  <si>
    <t>Acquire key competitors</t>
  </si>
  <si>
    <t>Aggressively challenge new players</t>
  </si>
  <si>
    <t>Use media announcements to defer new competitors</t>
  </si>
  <si>
    <t>Use channel relationships to defer new competitors</t>
  </si>
  <si>
    <t>Develop environmentally-friendly products</t>
  </si>
  <si>
    <t>Use environmental issues to reduce our cost structure</t>
  </si>
  <si>
    <t>Declining economic conditions</t>
  </si>
  <si>
    <t>Growing natural environmental concerns</t>
  </si>
  <si>
    <t>Slower growth due to poor profitability</t>
  </si>
  <si>
    <t>Develop higher quality products to target new segments</t>
  </si>
  <si>
    <t>Improve our analytical marketing capabilities</t>
  </si>
  <si>
    <t>Aggressively challenge substitute offerings</t>
  </si>
  <si>
    <t>Potential political instability or government change</t>
  </si>
  <si>
    <t>Increased corporate tax rates</t>
  </si>
  <si>
    <t>Introduce new, modern technology and/or systems</t>
  </si>
  <si>
    <t>High levels of inflation</t>
  </si>
  <si>
    <t>Rapid technological change</t>
  </si>
  <si>
    <t>Promote an "environmentally-aware" corporate image</t>
  </si>
  <si>
    <t xml:space="preserve">Over-reliance on manual systems </t>
  </si>
  <si>
    <t xml:space="preserve">IT-savvy competitors gaining more efficiencies </t>
  </si>
  <si>
    <t>High debt levels reducing profit potential</t>
  </si>
  <si>
    <t>Rising fixed costs</t>
  </si>
  <si>
    <t>Poor profitability leading to higher cost of capital</t>
  </si>
  <si>
    <t>Expensive CRM program</t>
  </si>
  <si>
    <t>Poor marketing ROI</t>
  </si>
  <si>
    <t>Brand damage due to "viral" videos</t>
  </si>
  <si>
    <t>Brand damage due to media stories</t>
  </si>
  <si>
    <t>Loss of a key customer account</t>
  </si>
  <si>
    <t>Loss of a key supplier</t>
  </si>
  <si>
    <t>Loss of a key retailer/channel</t>
  </si>
  <si>
    <t>Weakening customer satisfaction</t>
  </si>
  <si>
    <t>Aggressive price cutting</t>
  </si>
  <si>
    <t>Increase in supplier costs</t>
  </si>
  <si>
    <t>Increase in commodity prices</t>
  </si>
  <si>
    <t>Declining share-of-customer</t>
  </si>
  <si>
    <t>Consumers becoming more price sensitive</t>
  </si>
  <si>
    <t>Consumers becoming more demanding</t>
  </si>
  <si>
    <t>Competitors introducing better/improved products</t>
  </si>
  <si>
    <t>Competitors providing more "value add"</t>
  </si>
  <si>
    <t>New products cannibalizing our existing sales</t>
  </si>
  <si>
    <t>Potential new product failures damaging our brand</t>
  </si>
  <si>
    <t>Excessive cost of big data</t>
  </si>
  <si>
    <t>Poor/negative publicity</t>
  </si>
  <si>
    <t>Reaching market saturation</t>
  </si>
  <si>
    <t>Declining unit margins</t>
  </si>
  <si>
    <t>More aggressive competitor behavior</t>
  </si>
  <si>
    <t>Decline stage of the product life cycle</t>
  </si>
  <si>
    <t>Geographic shifts by consumer markets</t>
  </si>
  <si>
    <t>Competitor's acquisitions/mergers program</t>
  </si>
  <si>
    <t>Competitor's strengthening their brand</t>
  </si>
  <si>
    <t>Weakening supplier relationships</t>
  </si>
  <si>
    <t>Weakening retailer relationships</t>
  </si>
  <si>
    <t>Increased market fragmentation</t>
  </si>
  <si>
    <t>Inability to grow the customer base long-term</t>
  </si>
  <si>
    <t>Industry price-war</t>
  </si>
  <si>
    <t>Products becoming outdated</t>
  </si>
  <si>
    <t>Competitors targeting our key customers/segments</t>
  </si>
  <si>
    <t>Retailers not accepting our product line extensions</t>
  </si>
  <si>
    <t>Significant change in consumer behavior</t>
  </si>
  <si>
    <t>Deteriorating franchisee relationships</t>
  </si>
  <si>
    <t>Deteriorating strategic alliances</t>
  </si>
  <si>
    <t xml:space="preserve">Untenable channel conflict </t>
  </si>
  <si>
    <t>Weak bargaining power abused by suppliers</t>
  </si>
  <si>
    <t>Weak bargaining power abused by retailers</t>
  </si>
  <si>
    <t>Disruptive technology</t>
  </si>
  <si>
    <t>Poor publicity in the media</t>
  </si>
  <si>
    <t>Ongoing weak social media engagement</t>
  </si>
  <si>
    <t>Online fraud</t>
  </si>
  <si>
    <t>Hacking/lost of data</t>
  </si>
  <si>
    <t>Changes in consumer spending patterns</t>
  </si>
  <si>
    <t>Foreign exchange risk</t>
  </si>
  <si>
    <t>Terrorism and impact</t>
  </si>
  <si>
    <t>Oil/energy costs</t>
  </si>
  <si>
    <t>Adverse media attention</t>
  </si>
  <si>
    <t>Organized consumer lobby groups</t>
  </si>
  <si>
    <t>The gig economy</t>
  </si>
  <si>
    <t>Google algorithm changes</t>
  </si>
  <si>
    <t>Economic downturn</t>
  </si>
  <si>
    <t>Disruptive innovation</t>
  </si>
  <si>
    <t>Limited success in creating engaging content</t>
  </si>
  <si>
    <t>Breach of data/privacy issues</t>
  </si>
  <si>
    <t>Shift to an experience economy</t>
  </si>
  <si>
    <t>Being too ethnocentric</t>
  </si>
  <si>
    <t>Shift to online shopping</t>
  </si>
  <si>
    <t>Home delivery series</t>
  </si>
  <si>
    <t>Product piracy</t>
  </si>
  <si>
    <t>Product recalls and brand damage</t>
  </si>
  <si>
    <t>Government de/regulation</t>
  </si>
  <si>
    <t>Unpredictable trends and disruption</t>
  </si>
  <si>
    <t xml:space="preserve">Losing key/valuable customers </t>
  </si>
  <si>
    <t>Being too slow to adapt to change</t>
  </si>
  <si>
    <t>Impact of logistical inefficiencies</t>
  </si>
  <si>
    <t>Increased media fragmentation</t>
  </si>
  <si>
    <t xml:space="preserve">High staff turnover </t>
  </si>
  <si>
    <t>Limited internal marketing</t>
  </si>
  <si>
    <t xml:space="preserve">Poor service culture </t>
  </si>
  <si>
    <t xml:space="preserve">Inexperienced staff </t>
  </si>
  <si>
    <t>Inflexible internal processes</t>
  </si>
  <si>
    <t>Good identifier of market insights</t>
  </si>
  <si>
    <t>Inefficient logistics system</t>
  </si>
  <si>
    <t>Lost of market share</t>
  </si>
  <si>
    <t>Weakening customer relationships</t>
  </si>
  <si>
    <t>Becoming overly price competitive</t>
  </si>
  <si>
    <t xml:space="preserve">Weakening value proposition </t>
  </si>
  <si>
    <t>Too slow in the development of new products</t>
  </si>
  <si>
    <t>Lost of unique product features</t>
  </si>
  <si>
    <t>Increased operating/technology costs</t>
  </si>
  <si>
    <t>Vague brand associations</t>
  </si>
  <si>
    <t>Weakening brand equity</t>
  </si>
  <si>
    <t>Falling brand awareness</t>
  </si>
  <si>
    <t>Negative attitudes to the brand</t>
  </si>
  <si>
    <t>Limited corporate social responsibility brand image</t>
  </si>
  <si>
    <t>Perceived brand inconsistency</t>
  </si>
  <si>
    <t>Poor brand fit to international markets</t>
  </si>
  <si>
    <t>Loss of market share</t>
  </si>
  <si>
    <t>Failed brand extensions</t>
  </si>
  <si>
    <t>Disruptive new competitors</t>
  </si>
  <si>
    <t>Growing competitive set</t>
  </si>
  <si>
    <t>Fast growing competitors</t>
  </si>
  <si>
    <t>Uncertain market conditions</t>
  </si>
  <si>
    <t>Possible new product failures</t>
  </si>
  <si>
    <t xml:space="preserve">Enterprise bargaining issues </t>
  </si>
  <si>
    <t>Shared-economy services</t>
  </si>
  <si>
    <t xml:space="preserve">High levels of unemployment </t>
  </si>
  <si>
    <t>Limited profit levels</t>
  </si>
  <si>
    <t>Ability to meet cash flow requirements</t>
  </si>
  <si>
    <t>Consumers not buying product line extensions</t>
  </si>
  <si>
    <t>Becoming a me-too player, due to product mix</t>
  </si>
  <si>
    <t>Competitors targeting our product gaps</t>
  </si>
  <si>
    <t xml:space="preserve">Data mining of our customer  database </t>
  </si>
  <si>
    <t>Become a first-mover in an emerging markets</t>
  </si>
  <si>
    <t>Leap-frog competitor's technology</t>
  </si>
  <si>
    <t>Streamline our internal processes</t>
  </si>
  <si>
    <t xml:space="preserve">Leverage our market insights </t>
  </si>
  <si>
    <t>Expand our product mix</t>
  </si>
  <si>
    <t xml:space="preserve">Leverage our superior logistics system </t>
  </si>
  <si>
    <t>Identify and pursue relevant market gaps</t>
  </si>
  <si>
    <t>Increase customer loyalty</t>
  </si>
  <si>
    <t>Increase margins across-the-board</t>
  </si>
  <si>
    <t>Conduct more marketing experiments</t>
  </si>
  <si>
    <t xml:space="preserve">Develop marketing-mix models </t>
  </si>
  <si>
    <t>Develop break-through new products</t>
  </si>
  <si>
    <t>Pursue greater economies of scale</t>
  </si>
  <si>
    <t>Under-price in order to attack competitors</t>
  </si>
  <si>
    <t>Work to generate cost efficiencies</t>
  </si>
  <si>
    <t>Further develop our sales/service team</t>
  </si>
  <si>
    <t>Recruit more high quality staff</t>
  </si>
  <si>
    <t>Develop a customer relationship culture</t>
  </si>
  <si>
    <t>Map out and target the steps in the customer journey</t>
  </si>
  <si>
    <t>Introduce new products faster than competitors</t>
  </si>
  <si>
    <t xml:space="preserve">Add increased product augmentation </t>
  </si>
  <si>
    <t>Streamline product features to reduce costs</t>
  </si>
  <si>
    <t>Add more product line extensions</t>
  </si>
  <si>
    <t xml:space="preserve">Improve product quality </t>
  </si>
  <si>
    <t>Reposition weaker products</t>
  </si>
  <si>
    <t>Reposition our brand</t>
  </si>
  <si>
    <t>Supply private label brands for key retailers</t>
  </si>
  <si>
    <t>Develop products for the global market</t>
  </si>
  <si>
    <t>Develop products to target key segments</t>
  </si>
  <si>
    <t>Leverage our big data</t>
  </si>
  <si>
    <t>Utilize publicity to help build our brand</t>
  </si>
  <si>
    <t xml:space="preserve">Utilize key sponsorships to broaden our brand </t>
  </si>
  <si>
    <t>Expand our number of stores/outlets</t>
  </si>
  <si>
    <t>Redesign our key stores/outlets</t>
  </si>
  <si>
    <t>Compete more on price</t>
  </si>
  <si>
    <t>Compete less on price</t>
  </si>
  <si>
    <t>Charge a greater price premium</t>
  </si>
  <si>
    <t>Build online engagement with our brand</t>
  </si>
  <si>
    <t>Create/build "consumer love" for our brand</t>
  </si>
  <si>
    <t>Improve attitudes towards our brand</t>
  </si>
  <si>
    <t>Increase our corporate social responsibility image</t>
  </si>
  <si>
    <t>Use campaigns to gain more social media followers</t>
  </si>
  <si>
    <t>Improve overall social media engagement</t>
  </si>
  <si>
    <t>Expand number of retailers</t>
  </si>
  <si>
    <t>Expand geographic reach</t>
  </si>
  <si>
    <t>Work closer with key channel partners</t>
  </si>
  <si>
    <t>Use low price points to target specialist competitors</t>
  </si>
  <si>
    <t>Unique product features/design</t>
  </si>
  <si>
    <t>Become a disruptive innovator</t>
  </si>
  <si>
    <t>Low inflation outlook</t>
  </si>
  <si>
    <t>Government subsidies/incentives</t>
  </si>
  <si>
    <t>Demand for home delivery services</t>
  </si>
  <si>
    <t>MACRO-ENVIRONMENT-BASED</t>
  </si>
  <si>
    <t xml:space="preserve">Lobby the government for improved legislation </t>
  </si>
  <si>
    <t>Attractive store design/layout</t>
  </si>
  <si>
    <t>Under-performing sales teams</t>
  </si>
  <si>
    <t>Include in SWOT? (Yes/No)</t>
  </si>
  <si>
    <t>No channel conflict</t>
  </si>
  <si>
    <r>
      <t xml:space="preserve">STEP 1 - Choose POSSIBLE </t>
    </r>
    <r>
      <rPr>
        <b/>
        <u/>
        <sz val="18"/>
        <color theme="1"/>
        <rFont val="Calibri"/>
        <family val="2"/>
        <scheme val="minor"/>
      </rPr>
      <t>Strengths</t>
    </r>
    <r>
      <rPr>
        <b/>
        <sz val="18"/>
        <color theme="1"/>
        <rFont val="Calibri"/>
        <family val="2"/>
        <scheme val="minor"/>
      </rPr>
      <t xml:space="preserve"> to Include in Your SWOT</t>
    </r>
  </si>
  <si>
    <r>
      <t xml:space="preserve">STEP 2 - Choose POSSIBLE </t>
    </r>
    <r>
      <rPr>
        <b/>
        <u/>
        <sz val="18"/>
        <color theme="1"/>
        <rFont val="Calibri"/>
        <family val="2"/>
        <scheme val="minor"/>
      </rPr>
      <t>Weaknesses</t>
    </r>
    <r>
      <rPr>
        <b/>
        <sz val="18"/>
        <color theme="1"/>
        <rFont val="Calibri"/>
        <family val="2"/>
        <scheme val="minor"/>
      </rPr>
      <t xml:space="preserve"> to Include in Your SWOT</t>
    </r>
  </si>
  <si>
    <t>Cost disadvantage</t>
  </si>
  <si>
    <t>Remember that you will have the chance to edit your selections in Step 5</t>
  </si>
  <si>
    <r>
      <t xml:space="preserve">STEP 3 - Choose POSSIBLE </t>
    </r>
    <r>
      <rPr>
        <b/>
        <u/>
        <sz val="18"/>
        <color theme="1"/>
        <rFont val="Calibri"/>
        <family val="2"/>
        <scheme val="minor"/>
      </rPr>
      <t>Opportunities</t>
    </r>
    <r>
      <rPr>
        <b/>
        <sz val="18"/>
        <color theme="1"/>
        <rFont val="Calibri"/>
        <family val="2"/>
        <scheme val="minor"/>
      </rPr>
      <t xml:space="preserve"> to Include in Your SWOT</t>
    </r>
  </si>
  <si>
    <t>Leverage improving economic conditions</t>
  </si>
  <si>
    <t>Tailor products to better fit consumer needs</t>
  </si>
  <si>
    <t>Extend our brand into new areas (brand extension)</t>
  </si>
  <si>
    <t>Ideally you should aim to chose 10-20 threats</t>
  </si>
  <si>
    <t>Ideally you should aim to choose 10-20 opportunities</t>
  </si>
  <si>
    <t>Ideally you should aim to choose 10-20 weaknesses</t>
  </si>
  <si>
    <t>Ideally you should aim to choose 10-20 strengths</t>
  </si>
  <si>
    <t xml:space="preserve">Develop and target clear brand personas </t>
  </si>
  <si>
    <r>
      <t xml:space="preserve">STEP 4 - Choose POSSIBLE </t>
    </r>
    <r>
      <rPr>
        <b/>
        <u/>
        <sz val="18"/>
        <color theme="1"/>
        <rFont val="Calibri"/>
        <family val="2"/>
        <scheme val="minor"/>
      </rPr>
      <t>Threats</t>
    </r>
    <r>
      <rPr>
        <b/>
        <sz val="18"/>
        <color theme="1"/>
        <rFont val="Calibri"/>
        <family val="2"/>
        <scheme val="minor"/>
      </rPr>
      <t xml:space="preserve"> to Include in Your SWOT</t>
    </r>
  </si>
  <si>
    <t>Number of strengths initially selected =</t>
  </si>
  <si>
    <t>Place in order from 1 to 20</t>
  </si>
  <si>
    <r>
      <t xml:space="preserve"> List of </t>
    </r>
    <r>
      <rPr>
        <b/>
        <u/>
        <sz val="18"/>
        <color theme="1"/>
        <rFont val="Calibri"/>
        <family val="2"/>
        <scheme val="minor"/>
      </rPr>
      <t>Weaknesses</t>
    </r>
    <r>
      <rPr>
        <b/>
        <sz val="18"/>
        <color theme="1"/>
        <rFont val="Calibri"/>
        <family val="2"/>
        <scheme val="minor"/>
      </rPr>
      <t xml:space="preserve"> Selected</t>
    </r>
  </si>
  <si>
    <r>
      <t xml:space="preserve">List of </t>
    </r>
    <r>
      <rPr>
        <b/>
        <u/>
        <sz val="18"/>
        <color theme="1"/>
        <rFont val="Calibri"/>
        <family val="2"/>
        <scheme val="minor"/>
      </rPr>
      <t>Strengths</t>
    </r>
    <r>
      <rPr>
        <b/>
        <sz val="18"/>
        <color theme="1"/>
        <rFont val="Calibri"/>
        <family val="2"/>
        <scheme val="minor"/>
      </rPr>
      <t xml:space="preserve"> Selected</t>
    </r>
  </si>
  <si>
    <t>Number of weaknesses initially selected =</t>
  </si>
  <si>
    <t>And you will chose the order they will be placed in</t>
  </si>
  <si>
    <r>
      <t xml:space="preserve"> List of </t>
    </r>
    <r>
      <rPr>
        <b/>
        <u/>
        <sz val="18"/>
        <color theme="1"/>
        <rFont val="Calibri"/>
        <family val="2"/>
        <scheme val="minor"/>
      </rPr>
      <t>Opportunities</t>
    </r>
    <r>
      <rPr>
        <b/>
        <sz val="18"/>
        <color theme="1"/>
        <rFont val="Calibri"/>
        <family val="2"/>
        <scheme val="minor"/>
      </rPr>
      <t xml:space="preserve"> Selected</t>
    </r>
  </si>
  <si>
    <t>Number of opportunities initially selected =</t>
  </si>
  <si>
    <r>
      <t xml:space="preserve"> List of </t>
    </r>
    <r>
      <rPr>
        <b/>
        <u/>
        <sz val="18"/>
        <color theme="1"/>
        <rFont val="Calibri"/>
        <family val="2"/>
        <scheme val="minor"/>
      </rPr>
      <t>Threats</t>
    </r>
    <r>
      <rPr>
        <b/>
        <sz val="18"/>
        <color theme="1"/>
        <rFont val="Calibri"/>
        <family val="2"/>
        <scheme val="minor"/>
      </rPr>
      <t xml:space="preserve"> Selected</t>
    </r>
  </si>
  <si>
    <t>Number of threats initially selected =</t>
  </si>
  <si>
    <t xml:space="preserve">On this page you will choose up to 20 items per box to include in your  SWOT </t>
  </si>
  <si>
    <t>Strengths</t>
  </si>
  <si>
    <t>Weaknesses</t>
  </si>
  <si>
    <t>Opportunities</t>
  </si>
  <si>
    <t>Threats</t>
  </si>
  <si>
    <t>Duplicated numbers will NOT be included, check for RED text</t>
  </si>
  <si>
    <t>Copy/paste your final</t>
  </si>
  <si>
    <t>SWOT here to edit</t>
  </si>
  <si>
    <t>SWOT Analysis for</t>
  </si>
  <si>
    <t>Enter Brand here</t>
  </si>
  <si>
    <t>Ideally you should aim to choose 10-20 strengths. Do not number the items you no longer wish to include.</t>
  </si>
  <si>
    <t>Ideally you should aim to choose 10-20 weaknesses. Do not number the items you no longer wish to include.</t>
  </si>
  <si>
    <t>Ideally you should aim to choose 10-20 opportunities. Do not number the items you no longer wish to include.</t>
  </si>
  <si>
    <t>Ideally you should aim to choose 10-20 threats. Do not number the items you no longer wish to include.</t>
  </si>
  <si>
    <t xml:space="preserve">Step 5 </t>
  </si>
  <si>
    <t>Welcome to "Create Your Own SWOT"</t>
  </si>
  <si>
    <t>This Excel template is designed for you to create a detailed summary SWOT table within minutes</t>
  </si>
  <si>
    <t>For any questions, please email me at: geoff@marketingstudyguide.com</t>
  </si>
  <si>
    <t>Please work through the below tabs in sequence… start with Strengths, then to Weaknesses, and so on…</t>
  </si>
  <si>
    <t/>
  </si>
  <si>
    <t>Copyright www.marketingstudyguide.com</t>
  </si>
  <si>
    <t xml:space="preserve"> the Marketing Study Guide</t>
  </si>
  <si>
    <t xml:space="preserve">Please note that there is an "how to use" video available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</si>
</sst>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right" vertical="center"/>
    </xf>
    <xf numFmtId="0" fontId="3" fillId="11" borderId="3" xfId="0" applyFont="1" applyFill="1" applyBorder="1" applyAlignment="1">
      <alignment horizontal="right" vertical="center"/>
    </xf>
    <xf numFmtId="0" fontId="18" fillId="11" borderId="3" xfId="1" applyFont="1" applyFill="1" applyBorder="1" applyAlignment="1">
      <alignment horizontal="left" vertical="center"/>
    </xf>
    <xf numFmtId="0" fontId="18" fillId="11" borderId="4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1</xdr:row>
      <xdr:rowOff>106680</xdr:rowOff>
    </xdr:from>
    <xdr:to>
      <xdr:col>4</xdr:col>
      <xdr:colOff>2118360</xdr:colOff>
      <xdr:row>5</xdr:row>
      <xdr:rowOff>91440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xmlns="" id="{BCEE2BF6-19E7-4EFE-8341-49081B216FA5}"/>
            </a:ext>
          </a:extLst>
        </xdr:cNvPr>
        <xdr:cNvSpPr/>
      </xdr:nvSpPr>
      <xdr:spPr>
        <a:xfrm>
          <a:off x="4610100" y="106680"/>
          <a:ext cx="3063240" cy="11963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205740</xdr:colOff>
      <xdr:row>1</xdr:row>
      <xdr:rowOff>114300</xdr:rowOff>
    </xdr:from>
    <xdr:to>
      <xdr:col>7</xdr:col>
      <xdr:colOff>1866900</xdr:colOff>
      <xdr:row>5</xdr:row>
      <xdr:rowOff>99060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xmlns="" id="{756A8685-8B4D-4100-A37B-8450C87E39E0}"/>
            </a:ext>
          </a:extLst>
        </xdr:cNvPr>
        <xdr:cNvSpPr/>
      </xdr:nvSpPr>
      <xdr:spPr>
        <a:xfrm>
          <a:off x="9585960" y="114300"/>
          <a:ext cx="3070860" cy="11963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3695700</xdr:colOff>
      <xdr:row>1</xdr:row>
      <xdr:rowOff>106680</xdr:rowOff>
    </xdr:from>
    <xdr:to>
      <xdr:col>10</xdr:col>
      <xdr:colOff>1501140</xdr:colOff>
      <xdr:row>5</xdr:row>
      <xdr:rowOff>91440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xmlns="" id="{333EB92E-97C5-4003-A27D-2A15F93EEA38}"/>
            </a:ext>
          </a:extLst>
        </xdr:cNvPr>
        <xdr:cNvSpPr/>
      </xdr:nvSpPr>
      <xdr:spPr>
        <a:xfrm>
          <a:off x="14485620" y="106680"/>
          <a:ext cx="3040380" cy="11963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167640</xdr:rowOff>
    </xdr:from>
    <xdr:to>
      <xdr:col>8</xdr:col>
      <xdr:colOff>510540</xdr:colOff>
      <xdr:row>3</xdr:row>
      <xdr:rowOff>15240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xmlns="" id="{55600D52-543E-4681-9B03-6AFD685237F0}"/>
            </a:ext>
          </a:extLst>
        </xdr:cNvPr>
        <xdr:cNvSpPr/>
      </xdr:nvSpPr>
      <xdr:spPr>
        <a:xfrm>
          <a:off x="9738360" y="365760"/>
          <a:ext cx="1341120" cy="42672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4</xdr:row>
      <xdr:rowOff>38100</xdr:rowOff>
    </xdr:from>
    <xdr:to>
      <xdr:col>7</xdr:col>
      <xdr:colOff>556260</xdr:colOff>
      <xdr:row>6</xdr:row>
      <xdr:rowOff>60960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xmlns="" id="{EFA07472-6000-474A-9B05-68C9369EA8EF}"/>
            </a:ext>
          </a:extLst>
        </xdr:cNvPr>
        <xdr:cNvSpPr/>
      </xdr:nvSpPr>
      <xdr:spPr>
        <a:xfrm>
          <a:off x="9837420" y="1120140"/>
          <a:ext cx="678180" cy="42672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53340</xdr:colOff>
      <xdr:row>4</xdr:row>
      <xdr:rowOff>7620</xdr:rowOff>
    </xdr:from>
    <xdr:to>
      <xdr:col>3</xdr:col>
      <xdr:colOff>121920</xdr:colOff>
      <xdr:row>6</xdr:row>
      <xdr:rowOff>30480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xmlns="" id="{BFEC2A1A-5913-4C6B-9D79-1C11E43CA866}"/>
            </a:ext>
          </a:extLst>
        </xdr:cNvPr>
        <xdr:cNvSpPr/>
      </xdr:nvSpPr>
      <xdr:spPr>
        <a:xfrm rot="10800000">
          <a:off x="1272540" y="1089660"/>
          <a:ext cx="678180" cy="42672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rketingstudyguid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6"/>
  <sheetViews>
    <sheetView showGridLines="0" tabSelected="1" workbookViewId="0">
      <selection activeCell="C2" sqref="C2:O2"/>
    </sheetView>
  </sheetViews>
  <sheetFormatPr defaultColWidth="8.85546875" defaultRowHeight="15" x14ac:dyDescent="0.25"/>
  <cols>
    <col min="1" max="2" width="8.85546875" style="66"/>
    <col min="3" max="15" width="10.28515625" style="1" customWidth="1"/>
    <col min="16" max="44" width="8.85546875" style="66"/>
    <col min="45" max="16384" width="8.85546875" style="1"/>
  </cols>
  <sheetData>
    <row r="1" spans="3:15" s="66" customFormat="1" ht="15.75" thickBot="1" x14ac:dyDescent="0.3"/>
    <row r="2" spans="3:15" ht="32.25" thickBot="1" x14ac:dyDescent="0.3">
      <c r="C2" s="73" t="s">
        <v>631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3:15" ht="15.75" thickBot="1" x14ac:dyDescent="0.3"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3:15" ht="19.5" thickBot="1" x14ac:dyDescent="0.3">
      <c r="C4" s="76" t="s">
        <v>632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3:15" ht="15.75" thickBot="1" x14ac:dyDescent="0.3"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3:15" ht="19.5" thickBot="1" x14ac:dyDescent="0.3">
      <c r="C6" s="91" t="s">
        <v>638</v>
      </c>
      <c r="D6" s="92"/>
      <c r="E6" s="92"/>
      <c r="F6" s="92"/>
      <c r="G6" s="92"/>
      <c r="H6" s="92"/>
      <c r="I6" s="92"/>
      <c r="J6" s="92"/>
      <c r="K6" s="92"/>
      <c r="L6" s="93" t="s">
        <v>637</v>
      </c>
      <c r="M6" s="93"/>
      <c r="N6" s="93"/>
      <c r="O6" s="94"/>
    </row>
    <row r="7" spans="3:15" ht="15.75" thickBot="1" x14ac:dyDescent="0.3"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3:15" ht="19.5" thickBot="1" x14ac:dyDescent="0.3">
      <c r="C8" s="76" t="s">
        <v>633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</row>
    <row r="9" spans="3:15" ht="15.75" thickBot="1" x14ac:dyDescent="0.3"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3:15" ht="15.75" thickBot="1" x14ac:dyDescent="0.3">
      <c r="C10" s="82" t="s">
        <v>636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3:15" ht="15.75" thickBo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3:15" ht="19.5" thickBot="1" x14ac:dyDescent="0.3">
      <c r="C12" s="79" t="s">
        <v>634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</row>
    <row r="13" spans="3:15" x14ac:dyDescent="0.25"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3:15" x14ac:dyDescent="0.25"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5" spans="3:15" x14ac:dyDescent="0.25"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</row>
    <row r="16" spans="3:15" x14ac:dyDescent="0.25"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3:15" x14ac:dyDescent="0.25">
      <c r="C17" s="6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</row>
    <row r="18" spans="3:15" x14ac:dyDescent="0.25"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</row>
    <row r="19" spans="3:15" x14ac:dyDescent="0.25"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9"/>
    </row>
    <row r="20" spans="3:15" x14ac:dyDescent="0.25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9"/>
    </row>
    <row r="21" spans="3:15" x14ac:dyDescent="0.25"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</row>
    <row r="22" spans="3:15" x14ac:dyDescent="0.25"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3:15" x14ac:dyDescent="0.25"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4" spans="3:15" x14ac:dyDescent="0.25"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9"/>
    </row>
    <row r="25" spans="3:15" x14ac:dyDescent="0.25"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9"/>
    </row>
    <row r="26" spans="3:15" x14ac:dyDescent="0.25"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3:15" x14ac:dyDescent="0.25"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</row>
    <row r="28" spans="3:15" x14ac:dyDescent="0.25"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3:15" x14ac:dyDescent="0.25"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spans="3:15" x14ac:dyDescent="0.25"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</row>
    <row r="31" spans="3:15" x14ac:dyDescent="0.25"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3:15" x14ac:dyDescent="0.25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spans="3:15" x14ac:dyDescent="0.25"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3:15" x14ac:dyDescent="0.25"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spans="3:15" x14ac:dyDescent="0.25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</row>
    <row r="36" spans="3:15" x14ac:dyDescent="0.25"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</row>
    <row r="37" spans="3:15" x14ac:dyDescent="0.25"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</row>
    <row r="38" spans="3:15" x14ac:dyDescent="0.25"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3:15" x14ac:dyDescent="0.25"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</row>
    <row r="40" spans="3:15" x14ac:dyDescent="0.25"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</row>
    <row r="41" spans="3:15" x14ac:dyDescent="0.25"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</row>
    <row r="42" spans="3:15" x14ac:dyDescent="0.25"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</row>
    <row r="43" spans="3:15" x14ac:dyDescent="0.25"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</row>
    <row r="44" spans="3:15" x14ac:dyDescent="0.25"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9"/>
    </row>
    <row r="45" spans="3:15" x14ac:dyDescent="0.25"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</row>
    <row r="46" spans="3:15" x14ac:dyDescent="0.25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</row>
    <row r="47" spans="3:15" x14ac:dyDescent="0.25"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3:15" x14ac:dyDescent="0.25">
      <c r="C48" s="67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</row>
    <row r="49" spans="3:15" x14ac:dyDescent="0.25"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</row>
    <row r="50" spans="3:15" x14ac:dyDescent="0.25"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</row>
    <row r="51" spans="3:15" x14ac:dyDescent="0.25">
      <c r="C51" s="6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9"/>
    </row>
    <row r="52" spans="3:15" x14ac:dyDescent="0.25"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9"/>
    </row>
    <row r="53" spans="3:15" x14ac:dyDescent="0.25"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9"/>
    </row>
    <row r="54" spans="3:15" x14ac:dyDescent="0.25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9"/>
    </row>
    <row r="55" spans="3:15" x14ac:dyDescent="0.25"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9"/>
    </row>
    <row r="56" spans="3:15" x14ac:dyDescent="0.25">
      <c r="C56" s="67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9"/>
    </row>
    <row r="57" spans="3:15" x14ac:dyDescent="0.25"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9"/>
    </row>
    <row r="58" spans="3:15" x14ac:dyDescent="0.25"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</row>
    <row r="59" spans="3:15" x14ac:dyDescent="0.25">
      <c r="C59" s="67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9"/>
    </row>
    <row r="60" spans="3:15" x14ac:dyDescent="0.25">
      <c r="C60" s="67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</row>
    <row r="61" spans="3:15" x14ac:dyDescent="0.25">
      <c r="C61" s="67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9"/>
    </row>
    <row r="62" spans="3:15" x14ac:dyDescent="0.25">
      <c r="C62" s="67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9"/>
    </row>
    <row r="63" spans="3:15" x14ac:dyDescent="0.25">
      <c r="C63" s="67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9"/>
    </row>
    <row r="64" spans="3:15" x14ac:dyDescent="0.25">
      <c r="C64" s="67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9"/>
    </row>
    <row r="65" spans="3:15" x14ac:dyDescent="0.25"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9"/>
    </row>
    <row r="66" spans="3:15" x14ac:dyDescent="0.25">
      <c r="C66" s="6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9"/>
    </row>
    <row r="67" spans="3:15" x14ac:dyDescent="0.25">
      <c r="C67" s="67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9"/>
    </row>
    <row r="68" spans="3:15" x14ac:dyDescent="0.25">
      <c r="C68" s="6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9"/>
    </row>
    <row r="69" spans="3:15" x14ac:dyDescent="0.25">
      <c r="C69" s="67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9"/>
    </row>
    <row r="70" spans="3:15" x14ac:dyDescent="0.25">
      <c r="C70" s="67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9"/>
    </row>
    <row r="71" spans="3:15" x14ac:dyDescent="0.25">
      <c r="C71" s="67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9"/>
    </row>
    <row r="72" spans="3:15" x14ac:dyDescent="0.25">
      <c r="C72" s="67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9"/>
    </row>
    <row r="73" spans="3:15" x14ac:dyDescent="0.25">
      <c r="C73" s="6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9"/>
    </row>
    <row r="74" spans="3:15" x14ac:dyDescent="0.25"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9"/>
    </row>
    <row r="75" spans="3:15" x14ac:dyDescent="0.25"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9"/>
    </row>
    <row r="76" spans="3:15" x14ac:dyDescent="0.25"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9"/>
    </row>
    <row r="77" spans="3:15" x14ac:dyDescent="0.25">
      <c r="C77" s="6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9"/>
    </row>
    <row r="78" spans="3:15" x14ac:dyDescent="0.25"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9"/>
    </row>
    <row r="79" spans="3:15" x14ac:dyDescent="0.25">
      <c r="C79" s="6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9"/>
    </row>
    <row r="80" spans="3:15" x14ac:dyDescent="0.25"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9"/>
    </row>
    <row r="81" spans="3:15" x14ac:dyDescent="0.25"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9"/>
    </row>
    <row r="82" spans="3:15" x14ac:dyDescent="0.25"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9"/>
    </row>
    <row r="83" spans="3:15" x14ac:dyDescent="0.25"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9"/>
    </row>
    <row r="84" spans="3:15" x14ac:dyDescent="0.25"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9"/>
    </row>
    <row r="85" spans="3:15" x14ac:dyDescent="0.25"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9"/>
    </row>
    <row r="86" spans="3:15" x14ac:dyDescent="0.25"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9"/>
    </row>
    <row r="87" spans="3:15" x14ac:dyDescent="0.25"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9"/>
    </row>
    <row r="88" spans="3:15" x14ac:dyDescent="0.25"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9"/>
    </row>
    <row r="89" spans="3:15" x14ac:dyDescent="0.25"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9"/>
    </row>
    <row r="90" spans="3:15" x14ac:dyDescent="0.25">
      <c r="C90" s="67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9"/>
    </row>
    <row r="91" spans="3:15" x14ac:dyDescent="0.25"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9"/>
    </row>
    <row r="92" spans="3:15" x14ac:dyDescent="0.25"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9"/>
    </row>
    <row r="93" spans="3:15" x14ac:dyDescent="0.25">
      <c r="C93" s="67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9"/>
    </row>
    <row r="94" spans="3:15" x14ac:dyDescent="0.2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9"/>
    </row>
    <row r="95" spans="3:15" x14ac:dyDescent="0.25">
      <c r="C95" s="67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9"/>
    </row>
    <row r="96" spans="3:15" x14ac:dyDescent="0.25">
      <c r="C96" s="6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9"/>
    </row>
    <row r="97" spans="3:15" x14ac:dyDescent="0.25">
      <c r="C97" s="67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9"/>
    </row>
    <row r="98" spans="3:15" x14ac:dyDescent="0.25">
      <c r="C98" s="67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9"/>
    </row>
    <row r="99" spans="3:15" x14ac:dyDescent="0.25">
      <c r="C99" s="67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9"/>
    </row>
    <row r="100" spans="3:15" x14ac:dyDescent="0.25">
      <c r="C100" s="67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9"/>
    </row>
    <row r="101" spans="3:15" x14ac:dyDescent="0.25">
      <c r="C101" s="67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9"/>
    </row>
    <row r="102" spans="3:15" x14ac:dyDescent="0.25">
      <c r="C102" s="67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9"/>
    </row>
    <row r="103" spans="3:15" x14ac:dyDescent="0.25">
      <c r="C103" s="67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9"/>
    </row>
    <row r="104" spans="3:15" x14ac:dyDescent="0.25">
      <c r="C104" s="67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9"/>
    </row>
    <row r="105" spans="3:15" x14ac:dyDescent="0.25">
      <c r="C105" s="6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9"/>
    </row>
    <row r="106" spans="3:15" x14ac:dyDescent="0.25">
      <c r="C106" s="67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9"/>
    </row>
    <row r="107" spans="3:15" x14ac:dyDescent="0.25">
      <c r="C107" s="67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9"/>
    </row>
    <row r="108" spans="3:15" x14ac:dyDescent="0.25">
      <c r="C108" s="67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9"/>
    </row>
    <row r="109" spans="3:15" x14ac:dyDescent="0.25">
      <c r="C109" s="67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9"/>
    </row>
    <row r="110" spans="3:15" x14ac:dyDescent="0.25">
      <c r="C110" s="6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9"/>
    </row>
    <row r="111" spans="3:15" x14ac:dyDescent="0.25">
      <c r="C111" s="67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9"/>
    </row>
    <row r="112" spans="3:15" x14ac:dyDescent="0.25">
      <c r="C112" s="67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9"/>
    </row>
    <row r="113" spans="3:15" x14ac:dyDescent="0.25">
      <c r="C113" s="67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9"/>
    </row>
    <row r="114" spans="3:15" x14ac:dyDescent="0.25">
      <c r="C114" s="67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9"/>
    </row>
    <row r="115" spans="3:15" x14ac:dyDescent="0.25">
      <c r="C115" s="67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9"/>
    </row>
    <row r="116" spans="3:15" x14ac:dyDescent="0.25">
      <c r="C116" s="67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9"/>
    </row>
    <row r="117" spans="3:15" x14ac:dyDescent="0.25">
      <c r="C117" s="67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9"/>
    </row>
    <row r="118" spans="3:15" x14ac:dyDescent="0.25">
      <c r="C118" s="67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9"/>
    </row>
    <row r="119" spans="3:15" x14ac:dyDescent="0.25">
      <c r="C119" s="67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9"/>
    </row>
    <row r="120" spans="3:15" x14ac:dyDescent="0.25">
      <c r="C120" s="67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9"/>
    </row>
    <row r="121" spans="3:15" x14ac:dyDescent="0.25">
      <c r="C121" s="67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9"/>
    </row>
    <row r="122" spans="3:15" x14ac:dyDescent="0.25">
      <c r="C122" s="67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9"/>
    </row>
    <row r="123" spans="3:15" x14ac:dyDescent="0.25">
      <c r="C123" s="6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9"/>
    </row>
    <row r="124" spans="3:15" x14ac:dyDescent="0.25">
      <c r="C124" s="67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9"/>
    </row>
    <row r="125" spans="3:15" x14ac:dyDescent="0.25">
      <c r="C125" s="67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9"/>
    </row>
    <row r="126" spans="3:15" x14ac:dyDescent="0.25">
      <c r="C126" s="67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9"/>
    </row>
    <row r="127" spans="3:15" x14ac:dyDescent="0.25">
      <c r="C127" s="67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9"/>
    </row>
    <row r="128" spans="3:15" x14ac:dyDescent="0.25">
      <c r="C128" s="67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9"/>
    </row>
    <row r="129" spans="3:15" x14ac:dyDescent="0.25">
      <c r="C129" s="67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9"/>
    </row>
    <row r="130" spans="3:15" x14ac:dyDescent="0.25">
      <c r="C130" s="67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9"/>
    </row>
    <row r="131" spans="3:15" x14ac:dyDescent="0.25">
      <c r="C131" s="67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9"/>
    </row>
    <row r="132" spans="3:15" x14ac:dyDescent="0.25">
      <c r="C132" s="67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9"/>
    </row>
    <row r="133" spans="3:15" x14ac:dyDescent="0.25">
      <c r="C133" s="6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9"/>
    </row>
    <row r="134" spans="3:15" x14ac:dyDescent="0.25">
      <c r="C134" s="67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9"/>
    </row>
    <row r="135" spans="3:15" x14ac:dyDescent="0.25">
      <c r="C135" s="67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9"/>
    </row>
    <row r="136" spans="3:15" x14ac:dyDescent="0.25">
      <c r="C136" s="67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9"/>
    </row>
    <row r="137" spans="3:15" x14ac:dyDescent="0.25">
      <c r="C137" s="67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9"/>
    </row>
    <row r="138" spans="3:15" x14ac:dyDescent="0.25">
      <c r="C138" s="67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9"/>
    </row>
    <row r="139" spans="3:15" x14ac:dyDescent="0.25">
      <c r="C139" s="67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9"/>
    </row>
    <row r="140" spans="3:15" x14ac:dyDescent="0.25">
      <c r="C140" s="67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9"/>
    </row>
    <row r="141" spans="3:15" x14ac:dyDescent="0.25">
      <c r="C141" s="67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9"/>
    </row>
    <row r="142" spans="3:15" x14ac:dyDescent="0.25">
      <c r="C142" s="67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9"/>
    </row>
    <row r="143" spans="3:15" x14ac:dyDescent="0.25">
      <c r="C143" s="67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9"/>
    </row>
    <row r="144" spans="3:15" x14ac:dyDescent="0.25">
      <c r="C144" s="67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9"/>
    </row>
    <row r="145" spans="3:15" x14ac:dyDescent="0.25">
      <c r="C145" s="67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9"/>
    </row>
    <row r="146" spans="3:15" x14ac:dyDescent="0.25">
      <c r="C146" s="67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9"/>
    </row>
    <row r="147" spans="3:15" x14ac:dyDescent="0.25">
      <c r="C147" s="67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9"/>
    </row>
    <row r="148" spans="3:15" x14ac:dyDescent="0.25">
      <c r="C148" s="67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9"/>
    </row>
    <row r="149" spans="3:15" x14ac:dyDescent="0.25">
      <c r="C149" s="67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9"/>
    </row>
    <row r="150" spans="3:15" x14ac:dyDescent="0.25">
      <c r="C150" s="67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9"/>
    </row>
    <row r="151" spans="3:15" x14ac:dyDescent="0.25">
      <c r="C151" s="67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9"/>
    </row>
    <row r="152" spans="3:15" x14ac:dyDescent="0.25">
      <c r="C152" s="6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9"/>
    </row>
    <row r="153" spans="3:15" x14ac:dyDescent="0.25">
      <c r="C153" s="67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9"/>
    </row>
    <row r="154" spans="3:15" x14ac:dyDescent="0.25">
      <c r="C154" s="67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9"/>
    </row>
    <row r="155" spans="3:15" x14ac:dyDescent="0.25">
      <c r="C155" s="67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9"/>
    </row>
    <row r="156" spans="3:15" ht="15.75" thickBot="1" x14ac:dyDescent="0.3">
      <c r="C156" s="70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2"/>
    </row>
  </sheetData>
  <sheetProtection algorithmName="SHA-512" hashValue="oQCjbB/4H6R86yy4Ivn8JhCiwIXb6lnc+JqLkvaX7ImHlW14mfQ7QIHQLowBO7gsJ3Nz2QQY99w8YkFwW0+DRg==" saltValue="GuSbW/gGCjrAepTwqgF1iA==" spinCount="100000" sheet="1" objects="1" scenarios="1"/>
  <mergeCells count="7">
    <mergeCell ref="C2:O2"/>
    <mergeCell ref="C4:O4"/>
    <mergeCell ref="C6:K6"/>
    <mergeCell ref="C8:O8"/>
    <mergeCell ref="C12:O12"/>
    <mergeCell ref="C10:O10"/>
    <mergeCell ref="L6:O6"/>
  </mergeCells>
  <hyperlinks>
    <hyperlink ref="L6:O6" r:id="rId1" display=" the Marketing Study Guid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1"/>
  <sheetViews>
    <sheetView workbookViewId="0">
      <selection activeCell="D2" sqref="D2:E2"/>
    </sheetView>
  </sheetViews>
  <sheetFormatPr defaultColWidth="8.85546875" defaultRowHeight="15.75" x14ac:dyDescent="0.25"/>
  <cols>
    <col min="1" max="2" width="8.85546875" style="20"/>
    <col min="3" max="3" width="8.85546875" style="3"/>
    <col min="4" max="4" width="60.7109375" style="3" customWidth="1"/>
    <col min="5" max="5" width="40.7109375" style="3" customWidth="1"/>
    <col min="6" max="6" width="8.85546875" style="3"/>
    <col min="7" max="7" width="8.85546875" style="22"/>
    <col min="8" max="8" width="8.85546875" style="23"/>
    <col min="9" max="38" width="8.85546875" style="22"/>
    <col min="39" max="42" width="8.85546875" style="20"/>
    <col min="43" max="16384" width="8.85546875" style="3"/>
  </cols>
  <sheetData>
    <row r="1" spans="3:37" ht="16.5" thickBot="1" x14ac:dyDescent="0.3"/>
    <row r="2" spans="3:37" ht="24" thickBot="1" x14ac:dyDescent="0.3">
      <c r="D2" s="87" t="s">
        <v>592</v>
      </c>
      <c r="E2" s="88"/>
      <c r="F2" s="17"/>
      <c r="G2" s="24"/>
      <c r="H2" s="24"/>
      <c r="I2" s="23"/>
    </row>
    <row r="3" spans="3:37" ht="16.5" thickBot="1" x14ac:dyDescent="0.3">
      <c r="D3" s="89" t="s">
        <v>595</v>
      </c>
      <c r="E3" s="90"/>
      <c r="F3" s="18"/>
      <c r="G3" s="25"/>
      <c r="H3" s="25"/>
      <c r="I3" s="23"/>
    </row>
    <row r="4" spans="3:37" ht="16.5" thickBot="1" x14ac:dyDescent="0.3">
      <c r="C4" s="4"/>
      <c r="D4" s="85" t="s">
        <v>603</v>
      </c>
      <c r="E4" s="86"/>
      <c r="F4" s="4"/>
      <c r="G4" s="26"/>
      <c r="H4" s="26"/>
      <c r="I4" s="23"/>
      <c r="AK4" s="49"/>
    </row>
    <row r="5" spans="3:37" ht="16.5" thickBot="1" x14ac:dyDescent="0.3">
      <c r="D5" s="6"/>
      <c r="E5" s="34" t="s">
        <v>590</v>
      </c>
      <c r="AK5" s="49"/>
    </row>
    <row r="6" spans="3:37" ht="16.5" thickBot="1" x14ac:dyDescent="0.3">
      <c r="D6" s="5" t="s">
        <v>19</v>
      </c>
      <c r="E6" s="14"/>
      <c r="Q6" s="22" t="s">
        <v>0</v>
      </c>
      <c r="AI6" s="22">
        <v>0</v>
      </c>
    </row>
    <row r="7" spans="3:37" x14ac:dyDescent="0.25">
      <c r="D7" s="6" t="s">
        <v>137</v>
      </c>
      <c r="E7" s="29" t="s">
        <v>1</v>
      </c>
      <c r="Q7" s="22" t="s">
        <v>1</v>
      </c>
      <c r="AI7" s="22">
        <f>IF(E7="Yes",AI6+1,AI6)</f>
        <v>0</v>
      </c>
      <c r="AJ7" s="22" t="str">
        <f>IF(AI7=AI6,"",AI7)</f>
        <v/>
      </c>
      <c r="AK7" s="49" t="str">
        <f>IF(E7="Yes",D7,"")</f>
        <v/>
      </c>
    </row>
    <row r="8" spans="3:37" x14ac:dyDescent="0.25">
      <c r="D8" s="6" t="s">
        <v>57</v>
      </c>
      <c r="E8" s="29" t="s">
        <v>1</v>
      </c>
      <c r="AI8" s="22">
        <f t="shared" ref="AI8:AI71" si="0">IF(E8="Yes",AI7+1,AI7)</f>
        <v>0</v>
      </c>
      <c r="AJ8" s="22" t="str">
        <f t="shared" ref="AJ8:AJ71" si="1">IF(AI8=AI7,"",AI8)</f>
        <v/>
      </c>
      <c r="AK8" s="49" t="str">
        <f t="shared" ref="AK8:AK71" si="2">IF(E8="Yes",D8,"")</f>
        <v/>
      </c>
    </row>
    <row r="9" spans="3:37" x14ac:dyDescent="0.25">
      <c r="D9" s="6" t="s">
        <v>80</v>
      </c>
      <c r="E9" s="29" t="s">
        <v>1</v>
      </c>
      <c r="AI9" s="22">
        <f t="shared" si="0"/>
        <v>0</v>
      </c>
      <c r="AJ9" s="22" t="str">
        <f t="shared" si="1"/>
        <v/>
      </c>
      <c r="AK9" s="49" t="str">
        <f t="shared" si="2"/>
        <v/>
      </c>
    </row>
    <row r="10" spans="3:37" x14ac:dyDescent="0.25">
      <c r="D10" s="6" t="s">
        <v>48</v>
      </c>
      <c r="E10" s="29" t="s">
        <v>1</v>
      </c>
      <c r="AI10" s="22">
        <f t="shared" si="0"/>
        <v>0</v>
      </c>
      <c r="AJ10" s="22" t="str">
        <f t="shared" si="1"/>
        <v/>
      </c>
      <c r="AK10" s="49" t="str">
        <f t="shared" si="2"/>
        <v/>
      </c>
    </row>
    <row r="11" spans="3:37" x14ac:dyDescent="0.25">
      <c r="D11" s="6" t="s">
        <v>502</v>
      </c>
      <c r="E11" s="29" t="s">
        <v>1</v>
      </c>
      <c r="AI11" s="22">
        <f t="shared" si="0"/>
        <v>0</v>
      </c>
      <c r="AJ11" s="22" t="str">
        <f t="shared" si="1"/>
        <v/>
      </c>
      <c r="AK11" s="49" t="str">
        <f t="shared" si="2"/>
        <v/>
      </c>
    </row>
    <row r="12" spans="3:37" x14ac:dyDescent="0.25">
      <c r="D12" s="6" t="s">
        <v>43</v>
      </c>
      <c r="E12" s="29" t="s">
        <v>1</v>
      </c>
      <c r="AI12" s="22">
        <f t="shared" si="0"/>
        <v>0</v>
      </c>
      <c r="AJ12" s="22" t="str">
        <f t="shared" si="1"/>
        <v/>
      </c>
      <c r="AK12" s="49" t="str">
        <f t="shared" si="2"/>
        <v/>
      </c>
    </row>
    <row r="13" spans="3:37" x14ac:dyDescent="0.25">
      <c r="D13" s="6" t="s">
        <v>140</v>
      </c>
      <c r="E13" s="29" t="s">
        <v>1</v>
      </c>
      <c r="AI13" s="22">
        <f t="shared" si="0"/>
        <v>0</v>
      </c>
      <c r="AJ13" s="22" t="str">
        <f t="shared" si="1"/>
        <v/>
      </c>
      <c r="AK13" s="49" t="str">
        <f t="shared" si="2"/>
        <v/>
      </c>
    </row>
    <row r="14" spans="3:37" x14ac:dyDescent="0.25">
      <c r="D14" s="6" t="s">
        <v>77</v>
      </c>
      <c r="E14" s="29" t="s">
        <v>1</v>
      </c>
      <c r="AI14" s="22">
        <f t="shared" si="0"/>
        <v>0</v>
      </c>
      <c r="AJ14" s="22" t="str">
        <f t="shared" si="1"/>
        <v/>
      </c>
      <c r="AK14" s="49" t="str">
        <f t="shared" si="2"/>
        <v/>
      </c>
    </row>
    <row r="15" spans="3:37" x14ac:dyDescent="0.25">
      <c r="D15" s="6" t="s">
        <v>106</v>
      </c>
      <c r="E15" s="29" t="s">
        <v>1</v>
      </c>
      <c r="AI15" s="22">
        <f t="shared" si="0"/>
        <v>0</v>
      </c>
      <c r="AJ15" s="22" t="str">
        <f t="shared" si="1"/>
        <v/>
      </c>
      <c r="AK15" s="49" t="str">
        <f t="shared" si="2"/>
        <v/>
      </c>
    </row>
    <row r="16" spans="3:37" x14ac:dyDescent="0.25">
      <c r="D16" s="6" t="s">
        <v>55</v>
      </c>
      <c r="E16" s="29" t="s">
        <v>1</v>
      </c>
      <c r="AI16" s="22">
        <f t="shared" si="0"/>
        <v>0</v>
      </c>
      <c r="AJ16" s="22" t="str">
        <f t="shared" si="1"/>
        <v/>
      </c>
      <c r="AK16" s="49" t="str">
        <f t="shared" si="2"/>
        <v/>
      </c>
    </row>
    <row r="17" spans="4:37" x14ac:dyDescent="0.25">
      <c r="D17" s="6" t="s">
        <v>30</v>
      </c>
      <c r="E17" s="29" t="s">
        <v>1</v>
      </c>
      <c r="AI17" s="22">
        <f t="shared" si="0"/>
        <v>0</v>
      </c>
      <c r="AJ17" s="22" t="str">
        <f t="shared" si="1"/>
        <v/>
      </c>
      <c r="AK17" s="49" t="str">
        <f t="shared" si="2"/>
        <v/>
      </c>
    </row>
    <row r="18" spans="4:37" x14ac:dyDescent="0.25">
      <c r="D18" s="6" t="s">
        <v>104</v>
      </c>
      <c r="E18" s="29" t="s">
        <v>1</v>
      </c>
      <c r="AI18" s="22">
        <f t="shared" si="0"/>
        <v>0</v>
      </c>
      <c r="AJ18" s="22" t="str">
        <f t="shared" si="1"/>
        <v/>
      </c>
      <c r="AK18" s="49" t="str">
        <f t="shared" si="2"/>
        <v/>
      </c>
    </row>
    <row r="19" spans="4:37" x14ac:dyDescent="0.25">
      <c r="D19" s="6" t="s">
        <v>121</v>
      </c>
      <c r="E19" s="29" t="s">
        <v>1</v>
      </c>
      <c r="AI19" s="22">
        <f t="shared" si="0"/>
        <v>0</v>
      </c>
      <c r="AJ19" s="22" t="str">
        <f t="shared" si="1"/>
        <v/>
      </c>
      <c r="AK19" s="49" t="str">
        <f t="shared" si="2"/>
        <v/>
      </c>
    </row>
    <row r="20" spans="4:37" x14ac:dyDescent="0.25">
      <c r="D20" s="6" t="s">
        <v>56</v>
      </c>
      <c r="E20" s="29" t="s">
        <v>1</v>
      </c>
      <c r="AI20" s="22">
        <f t="shared" si="0"/>
        <v>0</v>
      </c>
      <c r="AJ20" s="22" t="str">
        <f t="shared" si="1"/>
        <v/>
      </c>
      <c r="AK20" s="49" t="str">
        <f t="shared" si="2"/>
        <v/>
      </c>
    </row>
    <row r="21" spans="4:37" x14ac:dyDescent="0.25">
      <c r="D21" s="6" t="s">
        <v>78</v>
      </c>
      <c r="E21" s="29" t="s">
        <v>1</v>
      </c>
      <c r="AI21" s="22">
        <f t="shared" si="0"/>
        <v>0</v>
      </c>
      <c r="AJ21" s="22" t="str">
        <f t="shared" si="1"/>
        <v/>
      </c>
      <c r="AK21" s="49" t="str">
        <f t="shared" si="2"/>
        <v/>
      </c>
    </row>
    <row r="22" spans="4:37" x14ac:dyDescent="0.25">
      <c r="D22" s="6" t="s">
        <v>22</v>
      </c>
      <c r="E22" s="29" t="s">
        <v>1</v>
      </c>
      <c r="AI22" s="22">
        <f t="shared" si="0"/>
        <v>0</v>
      </c>
      <c r="AJ22" s="22" t="str">
        <f t="shared" si="1"/>
        <v/>
      </c>
      <c r="AK22" s="49" t="str">
        <f t="shared" si="2"/>
        <v/>
      </c>
    </row>
    <row r="23" spans="4:37" x14ac:dyDescent="0.25">
      <c r="D23" s="6" t="s">
        <v>129</v>
      </c>
      <c r="E23" s="29" t="s">
        <v>1</v>
      </c>
      <c r="AI23" s="22">
        <f t="shared" si="0"/>
        <v>0</v>
      </c>
      <c r="AJ23" s="22" t="str">
        <f t="shared" si="1"/>
        <v/>
      </c>
      <c r="AK23" s="49" t="str">
        <f t="shared" si="2"/>
        <v/>
      </c>
    </row>
    <row r="24" spans="4:37" x14ac:dyDescent="0.25">
      <c r="D24" s="6" t="s">
        <v>76</v>
      </c>
      <c r="E24" s="29" t="s">
        <v>1</v>
      </c>
      <c r="AI24" s="22">
        <f t="shared" si="0"/>
        <v>0</v>
      </c>
      <c r="AJ24" s="22" t="str">
        <f t="shared" si="1"/>
        <v/>
      </c>
      <c r="AK24" s="49" t="str">
        <f t="shared" si="2"/>
        <v/>
      </c>
    </row>
    <row r="25" spans="4:37" x14ac:dyDescent="0.25">
      <c r="D25" s="6" t="s">
        <v>130</v>
      </c>
      <c r="E25" s="29" t="s">
        <v>1</v>
      </c>
      <c r="AI25" s="22">
        <f t="shared" si="0"/>
        <v>0</v>
      </c>
      <c r="AJ25" s="22" t="str">
        <f t="shared" si="1"/>
        <v/>
      </c>
      <c r="AK25" s="49" t="str">
        <f t="shared" si="2"/>
        <v/>
      </c>
    </row>
    <row r="26" spans="4:37" x14ac:dyDescent="0.25">
      <c r="D26" s="6" t="s">
        <v>45</v>
      </c>
      <c r="E26" s="29" t="s">
        <v>1</v>
      </c>
      <c r="AI26" s="22">
        <f t="shared" si="0"/>
        <v>0</v>
      </c>
      <c r="AJ26" s="22" t="str">
        <f t="shared" si="1"/>
        <v/>
      </c>
      <c r="AK26" s="49" t="str">
        <f t="shared" si="2"/>
        <v/>
      </c>
    </row>
    <row r="27" spans="4:37" x14ac:dyDescent="0.25">
      <c r="D27" s="6" t="s">
        <v>44</v>
      </c>
      <c r="E27" s="29" t="s">
        <v>1</v>
      </c>
      <c r="AI27" s="22">
        <f t="shared" si="0"/>
        <v>0</v>
      </c>
      <c r="AJ27" s="22" t="str">
        <f t="shared" si="1"/>
        <v/>
      </c>
      <c r="AK27" s="49" t="str">
        <f t="shared" si="2"/>
        <v/>
      </c>
    </row>
    <row r="28" spans="4:37" x14ac:dyDescent="0.25">
      <c r="D28" s="6" t="s">
        <v>143</v>
      </c>
      <c r="E28" s="29" t="s">
        <v>1</v>
      </c>
      <c r="AI28" s="22">
        <f t="shared" si="0"/>
        <v>0</v>
      </c>
      <c r="AJ28" s="22" t="str">
        <f t="shared" si="1"/>
        <v/>
      </c>
      <c r="AK28" s="49" t="str">
        <f t="shared" si="2"/>
        <v/>
      </c>
    </row>
    <row r="29" spans="4:37" x14ac:dyDescent="0.25">
      <c r="D29" s="6" t="s">
        <v>142</v>
      </c>
      <c r="E29" s="29" t="s">
        <v>1</v>
      </c>
      <c r="AI29" s="22">
        <f t="shared" si="0"/>
        <v>0</v>
      </c>
      <c r="AJ29" s="22" t="str">
        <f t="shared" si="1"/>
        <v/>
      </c>
      <c r="AK29" s="49" t="str">
        <f t="shared" si="2"/>
        <v/>
      </c>
    </row>
    <row r="30" spans="4:37" x14ac:dyDescent="0.25">
      <c r="D30" s="6" t="s">
        <v>141</v>
      </c>
      <c r="E30" s="29" t="s">
        <v>1</v>
      </c>
      <c r="AI30" s="22">
        <f t="shared" si="0"/>
        <v>0</v>
      </c>
      <c r="AJ30" s="22" t="str">
        <f t="shared" si="1"/>
        <v/>
      </c>
      <c r="AK30" s="49" t="str">
        <f t="shared" si="2"/>
        <v/>
      </c>
    </row>
    <row r="31" spans="4:37" x14ac:dyDescent="0.25">
      <c r="D31" s="6" t="s">
        <v>147</v>
      </c>
      <c r="E31" s="29" t="s">
        <v>1</v>
      </c>
      <c r="AI31" s="22">
        <f t="shared" si="0"/>
        <v>0</v>
      </c>
      <c r="AJ31" s="22" t="str">
        <f t="shared" si="1"/>
        <v/>
      </c>
      <c r="AK31" s="49" t="str">
        <f t="shared" si="2"/>
        <v/>
      </c>
    </row>
    <row r="32" spans="4:37" x14ac:dyDescent="0.25">
      <c r="D32" s="6" t="s">
        <v>27</v>
      </c>
      <c r="E32" s="29" t="s">
        <v>1</v>
      </c>
      <c r="AI32" s="22">
        <f t="shared" si="0"/>
        <v>0</v>
      </c>
      <c r="AJ32" s="22" t="str">
        <f t="shared" si="1"/>
        <v/>
      </c>
      <c r="AK32" s="49" t="str">
        <f t="shared" si="2"/>
        <v/>
      </c>
    </row>
    <row r="33" spans="4:37" x14ac:dyDescent="0.25">
      <c r="D33" s="6" t="s">
        <v>75</v>
      </c>
      <c r="E33" s="29" t="s">
        <v>1</v>
      </c>
      <c r="AI33" s="22">
        <f t="shared" si="0"/>
        <v>0</v>
      </c>
      <c r="AJ33" s="22" t="str">
        <f t="shared" si="1"/>
        <v/>
      </c>
      <c r="AK33" s="49" t="str">
        <f t="shared" si="2"/>
        <v/>
      </c>
    </row>
    <row r="34" spans="4:37" ht="16.5" thickBot="1" x14ac:dyDescent="0.3">
      <c r="D34" s="7" t="s">
        <v>63</v>
      </c>
      <c r="E34" s="30" t="s">
        <v>1</v>
      </c>
      <c r="AI34" s="22">
        <f t="shared" si="0"/>
        <v>0</v>
      </c>
      <c r="AJ34" s="22" t="str">
        <f t="shared" si="1"/>
        <v/>
      </c>
      <c r="AK34" s="49" t="str">
        <f t="shared" si="2"/>
        <v/>
      </c>
    </row>
    <row r="35" spans="4:37" ht="16.5" thickBot="1" x14ac:dyDescent="0.3">
      <c r="D35" s="8" t="s">
        <v>20</v>
      </c>
      <c r="E35" s="31"/>
      <c r="AI35" s="22">
        <f t="shared" si="0"/>
        <v>0</v>
      </c>
      <c r="AJ35" s="22" t="str">
        <f t="shared" si="1"/>
        <v/>
      </c>
      <c r="AK35" s="49" t="str">
        <f t="shared" si="2"/>
        <v/>
      </c>
    </row>
    <row r="36" spans="4:37" x14ac:dyDescent="0.25">
      <c r="D36" s="9" t="s">
        <v>138</v>
      </c>
      <c r="E36" s="29" t="s">
        <v>1</v>
      </c>
      <c r="AI36" s="22">
        <f t="shared" si="0"/>
        <v>0</v>
      </c>
      <c r="AJ36" s="22" t="str">
        <f t="shared" si="1"/>
        <v/>
      </c>
      <c r="AK36" s="49" t="str">
        <f t="shared" si="2"/>
        <v/>
      </c>
    </row>
    <row r="37" spans="4:37" x14ac:dyDescent="0.25">
      <c r="D37" s="10" t="s">
        <v>190</v>
      </c>
      <c r="E37" s="29" t="s">
        <v>1</v>
      </c>
      <c r="AI37" s="22">
        <f t="shared" si="0"/>
        <v>0</v>
      </c>
      <c r="AJ37" s="22" t="str">
        <f t="shared" si="1"/>
        <v/>
      </c>
      <c r="AK37" s="49" t="str">
        <f t="shared" si="2"/>
        <v/>
      </c>
    </row>
    <row r="38" spans="4:37" x14ac:dyDescent="0.25">
      <c r="D38" s="10" t="s">
        <v>69</v>
      </c>
      <c r="E38" s="29" t="s">
        <v>1</v>
      </c>
      <c r="AI38" s="22">
        <f t="shared" si="0"/>
        <v>0</v>
      </c>
      <c r="AJ38" s="22" t="str">
        <f t="shared" si="1"/>
        <v/>
      </c>
      <c r="AK38" s="49" t="str">
        <f t="shared" si="2"/>
        <v/>
      </c>
    </row>
    <row r="39" spans="4:37" x14ac:dyDescent="0.25">
      <c r="D39" s="10" t="s">
        <v>193</v>
      </c>
      <c r="E39" s="29" t="s">
        <v>1</v>
      </c>
      <c r="AI39" s="22">
        <f t="shared" si="0"/>
        <v>0</v>
      </c>
      <c r="AJ39" s="22" t="str">
        <f t="shared" si="1"/>
        <v/>
      </c>
      <c r="AK39" s="49" t="str">
        <f t="shared" si="2"/>
        <v/>
      </c>
    </row>
    <row r="40" spans="4:37" x14ac:dyDescent="0.25">
      <c r="D40" s="10" t="s">
        <v>26</v>
      </c>
      <c r="E40" s="29" t="s">
        <v>1</v>
      </c>
      <c r="AI40" s="22">
        <f t="shared" si="0"/>
        <v>0</v>
      </c>
      <c r="AJ40" s="22" t="str">
        <f t="shared" si="1"/>
        <v/>
      </c>
      <c r="AK40" s="49" t="str">
        <f t="shared" si="2"/>
        <v/>
      </c>
    </row>
    <row r="41" spans="4:37" x14ac:dyDescent="0.25">
      <c r="D41" s="10" t="s">
        <v>6</v>
      </c>
      <c r="E41" s="29" t="s">
        <v>1</v>
      </c>
      <c r="AI41" s="22">
        <f t="shared" si="0"/>
        <v>0</v>
      </c>
      <c r="AJ41" s="22" t="str">
        <f t="shared" si="1"/>
        <v/>
      </c>
      <c r="AK41" s="49" t="str">
        <f t="shared" si="2"/>
        <v/>
      </c>
    </row>
    <row r="42" spans="4:37" x14ac:dyDescent="0.25">
      <c r="D42" s="10" t="s">
        <v>70</v>
      </c>
      <c r="E42" s="29" t="s">
        <v>1</v>
      </c>
      <c r="AI42" s="22">
        <f t="shared" si="0"/>
        <v>0</v>
      </c>
      <c r="AJ42" s="22" t="str">
        <f t="shared" si="1"/>
        <v/>
      </c>
      <c r="AK42" s="49" t="str">
        <f t="shared" si="2"/>
        <v/>
      </c>
    </row>
    <row r="43" spans="4:37" x14ac:dyDescent="0.25">
      <c r="D43" s="10" t="s">
        <v>24</v>
      </c>
      <c r="E43" s="29" t="s">
        <v>1</v>
      </c>
      <c r="AI43" s="22">
        <f t="shared" si="0"/>
        <v>0</v>
      </c>
      <c r="AJ43" s="22" t="str">
        <f t="shared" si="1"/>
        <v/>
      </c>
      <c r="AK43" s="49" t="str">
        <f t="shared" si="2"/>
        <v/>
      </c>
    </row>
    <row r="44" spans="4:37" x14ac:dyDescent="0.25">
      <c r="D44" s="10" t="s">
        <v>23</v>
      </c>
      <c r="E44" s="29" t="s">
        <v>1</v>
      </c>
      <c r="AI44" s="22">
        <f t="shared" si="0"/>
        <v>0</v>
      </c>
      <c r="AJ44" s="22" t="str">
        <f t="shared" si="1"/>
        <v/>
      </c>
      <c r="AK44" s="49" t="str">
        <f t="shared" si="2"/>
        <v/>
      </c>
    </row>
    <row r="45" spans="4:37" ht="16.5" thickBot="1" x14ac:dyDescent="0.3">
      <c r="D45" s="10" t="s">
        <v>25</v>
      </c>
      <c r="E45" s="29" t="s">
        <v>1</v>
      </c>
      <c r="AI45" s="22">
        <f t="shared" si="0"/>
        <v>0</v>
      </c>
      <c r="AJ45" s="22" t="str">
        <f t="shared" si="1"/>
        <v/>
      </c>
      <c r="AK45" s="49" t="str">
        <f t="shared" si="2"/>
        <v/>
      </c>
    </row>
    <row r="46" spans="4:37" ht="16.5" thickBot="1" x14ac:dyDescent="0.3">
      <c r="D46" s="11" t="s">
        <v>28</v>
      </c>
      <c r="E46" s="31"/>
      <c r="AI46" s="22">
        <f t="shared" si="0"/>
        <v>0</v>
      </c>
      <c r="AJ46" s="22" t="str">
        <f t="shared" si="1"/>
        <v/>
      </c>
      <c r="AK46" s="49" t="str">
        <f t="shared" si="2"/>
        <v/>
      </c>
    </row>
    <row r="47" spans="4:37" x14ac:dyDescent="0.25">
      <c r="D47" s="10" t="s">
        <v>122</v>
      </c>
      <c r="E47" s="29" t="s">
        <v>1</v>
      </c>
      <c r="AI47" s="22">
        <f t="shared" si="0"/>
        <v>0</v>
      </c>
      <c r="AJ47" s="22" t="str">
        <f t="shared" si="1"/>
        <v/>
      </c>
      <c r="AK47" s="49" t="str">
        <f t="shared" si="2"/>
        <v/>
      </c>
    </row>
    <row r="48" spans="4:37" x14ac:dyDescent="0.25">
      <c r="D48" s="10" t="s">
        <v>99</v>
      </c>
      <c r="E48" s="29" t="s">
        <v>1</v>
      </c>
      <c r="AI48" s="22">
        <f t="shared" si="0"/>
        <v>0</v>
      </c>
      <c r="AJ48" s="22" t="str">
        <f t="shared" si="1"/>
        <v/>
      </c>
      <c r="AK48" s="49" t="str">
        <f t="shared" si="2"/>
        <v/>
      </c>
    </row>
    <row r="49" spans="4:37" x14ac:dyDescent="0.25">
      <c r="D49" s="10" t="s">
        <v>7</v>
      </c>
      <c r="E49" s="29" t="s">
        <v>1</v>
      </c>
      <c r="AI49" s="22">
        <f t="shared" si="0"/>
        <v>0</v>
      </c>
      <c r="AJ49" s="22" t="str">
        <f t="shared" si="1"/>
        <v/>
      </c>
      <c r="AK49" s="49" t="str">
        <f t="shared" si="2"/>
        <v/>
      </c>
    </row>
    <row r="50" spans="4:37" x14ac:dyDescent="0.25">
      <c r="D50" s="10" t="s">
        <v>117</v>
      </c>
      <c r="E50" s="29" t="s">
        <v>1</v>
      </c>
      <c r="AI50" s="22">
        <f t="shared" si="0"/>
        <v>0</v>
      </c>
      <c r="AJ50" s="22" t="str">
        <f t="shared" si="1"/>
        <v/>
      </c>
      <c r="AK50" s="49" t="str">
        <f t="shared" si="2"/>
        <v/>
      </c>
    </row>
    <row r="51" spans="4:37" x14ac:dyDescent="0.25">
      <c r="D51" s="10" t="s">
        <v>42</v>
      </c>
      <c r="E51" s="29" t="s">
        <v>1</v>
      </c>
      <c r="AI51" s="22">
        <f t="shared" si="0"/>
        <v>0</v>
      </c>
      <c r="AJ51" s="22" t="str">
        <f t="shared" si="1"/>
        <v/>
      </c>
      <c r="AK51" s="49" t="str">
        <f t="shared" si="2"/>
        <v/>
      </c>
    </row>
    <row r="52" spans="4:37" x14ac:dyDescent="0.25">
      <c r="D52" s="10" t="s">
        <v>125</v>
      </c>
      <c r="E52" s="29" t="s">
        <v>1</v>
      </c>
      <c r="AI52" s="22">
        <f t="shared" si="0"/>
        <v>0</v>
      </c>
      <c r="AJ52" s="22" t="str">
        <f t="shared" si="1"/>
        <v/>
      </c>
      <c r="AK52" s="49" t="str">
        <f t="shared" si="2"/>
        <v/>
      </c>
    </row>
    <row r="53" spans="4:37" x14ac:dyDescent="0.25">
      <c r="D53" s="10" t="s">
        <v>132</v>
      </c>
      <c r="E53" s="29" t="s">
        <v>1</v>
      </c>
      <c r="AI53" s="22">
        <f t="shared" si="0"/>
        <v>0</v>
      </c>
      <c r="AJ53" s="22" t="str">
        <f t="shared" si="1"/>
        <v/>
      </c>
      <c r="AK53" s="49" t="str">
        <f t="shared" si="2"/>
        <v/>
      </c>
    </row>
    <row r="54" spans="4:37" x14ac:dyDescent="0.25">
      <c r="D54" s="10" t="s">
        <v>98</v>
      </c>
      <c r="E54" s="29" t="s">
        <v>1</v>
      </c>
      <c r="AI54" s="22">
        <f t="shared" si="0"/>
        <v>0</v>
      </c>
      <c r="AJ54" s="22" t="str">
        <f t="shared" si="1"/>
        <v/>
      </c>
      <c r="AK54" s="49" t="str">
        <f t="shared" si="2"/>
        <v/>
      </c>
    </row>
    <row r="55" spans="4:37" x14ac:dyDescent="0.25">
      <c r="D55" s="10" t="s">
        <v>8</v>
      </c>
      <c r="E55" s="29" t="s">
        <v>1</v>
      </c>
      <c r="AI55" s="22">
        <f t="shared" si="0"/>
        <v>0</v>
      </c>
      <c r="AJ55" s="22" t="str">
        <f t="shared" si="1"/>
        <v/>
      </c>
      <c r="AK55" s="49" t="str">
        <f t="shared" si="2"/>
        <v/>
      </c>
    </row>
    <row r="56" spans="4:37" ht="16.5" thickBot="1" x14ac:dyDescent="0.3">
      <c r="D56" s="10" t="s">
        <v>87</v>
      </c>
      <c r="E56" s="29" t="s">
        <v>1</v>
      </c>
      <c r="AI56" s="22">
        <f t="shared" si="0"/>
        <v>0</v>
      </c>
      <c r="AJ56" s="22" t="str">
        <f t="shared" si="1"/>
        <v/>
      </c>
      <c r="AK56" s="49" t="str">
        <f t="shared" si="2"/>
        <v/>
      </c>
    </row>
    <row r="57" spans="4:37" ht="16.5" thickBot="1" x14ac:dyDescent="0.3">
      <c r="D57" s="11" t="s">
        <v>16</v>
      </c>
      <c r="E57" s="31"/>
      <c r="AI57" s="22">
        <f t="shared" si="0"/>
        <v>0</v>
      </c>
      <c r="AJ57" s="22" t="str">
        <f t="shared" si="1"/>
        <v/>
      </c>
      <c r="AK57" s="49" t="str">
        <f t="shared" si="2"/>
        <v/>
      </c>
    </row>
    <row r="58" spans="4:37" x14ac:dyDescent="0.25">
      <c r="D58" s="10" t="s">
        <v>100</v>
      </c>
      <c r="E58" s="29" t="s">
        <v>1</v>
      </c>
      <c r="AI58" s="22">
        <f t="shared" si="0"/>
        <v>0</v>
      </c>
      <c r="AJ58" s="22" t="str">
        <f t="shared" si="1"/>
        <v/>
      </c>
      <c r="AK58" s="49" t="str">
        <f t="shared" si="2"/>
        <v/>
      </c>
    </row>
    <row r="59" spans="4:37" x14ac:dyDescent="0.25">
      <c r="D59" s="10" t="s">
        <v>83</v>
      </c>
      <c r="E59" s="29" t="s">
        <v>1</v>
      </c>
      <c r="AI59" s="22">
        <f t="shared" si="0"/>
        <v>0</v>
      </c>
      <c r="AJ59" s="22" t="str">
        <f t="shared" si="1"/>
        <v/>
      </c>
      <c r="AK59" s="49" t="str">
        <f t="shared" si="2"/>
        <v/>
      </c>
    </row>
    <row r="60" spans="4:37" x14ac:dyDescent="0.25">
      <c r="D60" s="10" t="s">
        <v>241</v>
      </c>
      <c r="E60" s="29" t="s">
        <v>1</v>
      </c>
      <c r="AI60" s="22">
        <f t="shared" si="0"/>
        <v>0</v>
      </c>
      <c r="AJ60" s="22" t="str">
        <f t="shared" si="1"/>
        <v/>
      </c>
      <c r="AK60" s="49" t="str">
        <f t="shared" si="2"/>
        <v/>
      </c>
    </row>
    <row r="61" spans="4:37" x14ac:dyDescent="0.25">
      <c r="D61" s="10" t="s">
        <v>123</v>
      </c>
      <c r="E61" s="29" t="s">
        <v>1</v>
      </c>
      <c r="AI61" s="22">
        <f t="shared" si="0"/>
        <v>0</v>
      </c>
      <c r="AJ61" s="22" t="str">
        <f t="shared" si="1"/>
        <v/>
      </c>
      <c r="AK61" s="49" t="str">
        <f t="shared" si="2"/>
        <v/>
      </c>
    </row>
    <row r="62" spans="4:37" x14ac:dyDescent="0.25">
      <c r="D62" s="10" t="s">
        <v>145</v>
      </c>
      <c r="E62" s="29" t="s">
        <v>1</v>
      </c>
      <c r="AI62" s="22">
        <f t="shared" si="0"/>
        <v>0</v>
      </c>
      <c r="AJ62" s="22" t="str">
        <f t="shared" si="1"/>
        <v/>
      </c>
      <c r="AK62" s="49" t="str">
        <f t="shared" si="2"/>
        <v/>
      </c>
    </row>
    <row r="63" spans="4:37" x14ac:dyDescent="0.25">
      <c r="D63" s="10" t="s">
        <v>31</v>
      </c>
      <c r="E63" s="29" t="s">
        <v>1</v>
      </c>
      <c r="AI63" s="22">
        <f t="shared" si="0"/>
        <v>0</v>
      </c>
      <c r="AJ63" s="22" t="str">
        <f t="shared" si="1"/>
        <v/>
      </c>
      <c r="AK63" s="49" t="str">
        <f t="shared" si="2"/>
        <v/>
      </c>
    </row>
    <row r="64" spans="4:37" x14ac:dyDescent="0.25">
      <c r="D64" s="10" t="s">
        <v>85</v>
      </c>
      <c r="E64" s="29" t="s">
        <v>1</v>
      </c>
      <c r="AI64" s="22">
        <f t="shared" si="0"/>
        <v>0</v>
      </c>
      <c r="AJ64" s="22" t="str">
        <f t="shared" si="1"/>
        <v/>
      </c>
      <c r="AK64" s="49" t="str">
        <f t="shared" si="2"/>
        <v/>
      </c>
    </row>
    <row r="65" spans="4:37" x14ac:dyDescent="0.25">
      <c r="D65" s="10" t="s">
        <v>61</v>
      </c>
      <c r="E65" s="29" t="s">
        <v>1</v>
      </c>
      <c r="AI65" s="22">
        <f t="shared" si="0"/>
        <v>0</v>
      </c>
      <c r="AJ65" s="22" t="str">
        <f t="shared" si="1"/>
        <v/>
      </c>
      <c r="AK65" s="49" t="str">
        <f t="shared" si="2"/>
        <v/>
      </c>
    </row>
    <row r="66" spans="4:37" x14ac:dyDescent="0.25">
      <c r="D66" s="10" t="s">
        <v>82</v>
      </c>
      <c r="E66" s="29" t="s">
        <v>1</v>
      </c>
      <c r="AI66" s="22">
        <f t="shared" si="0"/>
        <v>0</v>
      </c>
      <c r="AJ66" s="22" t="str">
        <f t="shared" si="1"/>
        <v/>
      </c>
      <c r="AK66" s="49" t="str">
        <f t="shared" si="2"/>
        <v/>
      </c>
    </row>
    <row r="67" spans="4:37" x14ac:dyDescent="0.25">
      <c r="D67" s="10" t="s">
        <v>81</v>
      </c>
      <c r="E67" s="29" t="s">
        <v>1</v>
      </c>
      <c r="AI67" s="22">
        <f t="shared" si="0"/>
        <v>0</v>
      </c>
      <c r="AJ67" s="22" t="str">
        <f t="shared" si="1"/>
        <v/>
      </c>
      <c r="AK67" s="49" t="str">
        <f t="shared" si="2"/>
        <v/>
      </c>
    </row>
    <row r="68" spans="4:37" x14ac:dyDescent="0.25">
      <c r="D68" s="10" t="s">
        <v>90</v>
      </c>
      <c r="E68" s="29" t="s">
        <v>1</v>
      </c>
      <c r="AI68" s="22">
        <f t="shared" si="0"/>
        <v>0</v>
      </c>
      <c r="AJ68" s="22" t="str">
        <f t="shared" si="1"/>
        <v/>
      </c>
      <c r="AK68" s="49" t="str">
        <f t="shared" si="2"/>
        <v/>
      </c>
    </row>
    <row r="69" spans="4:37" x14ac:dyDescent="0.25">
      <c r="D69" s="10" t="s">
        <v>17</v>
      </c>
      <c r="E69" s="29" t="s">
        <v>1</v>
      </c>
      <c r="AI69" s="22">
        <f t="shared" si="0"/>
        <v>0</v>
      </c>
      <c r="AJ69" s="22" t="str">
        <f t="shared" si="1"/>
        <v/>
      </c>
      <c r="AK69" s="49" t="str">
        <f t="shared" si="2"/>
        <v/>
      </c>
    </row>
    <row r="70" spans="4:37" x14ac:dyDescent="0.25">
      <c r="D70" s="10" t="s">
        <v>136</v>
      </c>
      <c r="E70" s="29" t="s">
        <v>1</v>
      </c>
      <c r="AI70" s="22">
        <f t="shared" si="0"/>
        <v>0</v>
      </c>
      <c r="AJ70" s="22" t="str">
        <f t="shared" si="1"/>
        <v/>
      </c>
      <c r="AK70" s="49" t="str">
        <f t="shared" si="2"/>
        <v/>
      </c>
    </row>
    <row r="71" spans="4:37" x14ac:dyDescent="0.25">
      <c r="D71" s="10" t="s">
        <v>84</v>
      </c>
      <c r="E71" s="29" t="s">
        <v>1</v>
      </c>
      <c r="AI71" s="22">
        <f t="shared" si="0"/>
        <v>0</v>
      </c>
      <c r="AJ71" s="22" t="str">
        <f t="shared" si="1"/>
        <v/>
      </c>
      <c r="AK71" s="49" t="str">
        <f t="shared" si="2"/>
        <v/>
      </c>
    </row>
    <row r="72" spans="4:37" x14ac:dyDescent="0.25">
      <c r="D72" s="10" t="s">
        <v>110</v>
      </c>
      <c r="E72" s="29" t="s">
        <v>1</v>
      </c>
      <c r="AI72" s="22">
        <f t="shared" ref="AI72:AI135" si="3">IF(E72="Yes",AI71+1,AI71)</f>
        <v>0</v>
      </c>
      <c r="AJ72" s="22" t="str">
        <f t="shared" ref="AJ72:AJ135" si="4">IF(AI72=AI71,"",AI72)</f>
        <v/>
      </c>
      <c r="AK72" s="49" t="str">
        <f t="shared" ref="AK72:AK135" si="5">IF(E72="Yes",D72,"")</f>
        <v/>
      </c>
    </row>
    <row r="73" spans="4:37" x14ac:dyDescent="0.25">
      <c r="D73" s="10" t="s">
        <v>9</v>
      </c>
      <c r="E73" s="29" t="s">
        <v>1</v>
      </c>
      <c r="AI73" s="22">
        <f t="shared" si="3"/>
        <v>0</v>
      </c>
      <c r="AJ73" s="22" t="str">
        <f t="shared" si="4"/>
        <v/>
      </c>
      <c r="AK73" s="49" t="str">
        <f t="shared" si="5"/>
        <v/>
      </c>
    </row>
    <row r="74" spans="4:37" x14ac:dyDescent="0.25">
      <c r="D74" s="10" t="s">
        <v>64</v>
      </c>
      <c r="E74" s="29" t="s">
        <v>1</v>
      </c>
      <c r="AI74" s="22">
        <f t="shared" si="3"/>
        <v>0</v>
      </c>
      <c r="AJ74" s="22" t="str">
        <f t="shared" si="4"/>
        <v/>
      </c>
      <c r="AK74" s="49" t="str">
        <f t="shared" si="5"/>
        <v/>
      </c>
    </row>
    <row r="75" spans="4:37" x14ac:dyDescent="0.25">
      <c r="D75" s="10" t="s">
        <v>88</v>
      </c>
      <c r="E75" s="29" t="s">
        <v>1</v>
      </c>
      <c r="AI75" s="22">
        <f t="shared" si="3"/>
        <v>0</v>
      </c>
      <c r="AJ75" s="22" t="str">
        <f t="shared" si="4"/>
        <v/>
      </c>
      <c r="AK75" s="49" t="str">
        <f t="shared" si="5"/>
        <v/>
      </c>
    </row>
    <row r="76" spans="4:37" x14ac:dyDescent="0.25">
      <c r="D76" s="10" t="s">
        <v>89</v>
      </c>
      <c r="E76" s="29" t="s">
        <v>1</v>
      </c>
      <c r="AI76" s="22">
        <f t="shared" si="3"/>
        <v>0</v>
      </c>
      <c r="AJ76" s="22" t="str">
        <f t="shared" si="4"/>
        <v/>
      </c>
      <c r="AK76" s="49" t="str">
        <f t="shared" si="5"/>
        <v/>
      </c>
    </row>
    <row r="77" spans="4:37" x14ac:dyDescent="0.25">
      <c r="D77" s="10" t="s">
        <v>18</v>
      </c>
      <c r="E77" s="29" t="s">
        <v>1</v>
      </c>
      <c r="AI77" s="22">
        <f t="shared" si="3"/>
        <v>0</v>
      </c>
      <c r="AJ77" s="22" t="str">
        <f t="shared" si="4"/>
        <v/>
      </c>
      <c r="AK77" s="49" t="str">
        <f t="shared" si="5"/>
        <v/>
      </c>
    </row>
    <row r="78" spans="4:37" ht="16.5" thickBot="1" x14ac:dyDescent="0.3">
      <c r="D78" s="10" t="s">
        <v>146</v>
      </c>
      <c r="E78" s="29" t="s">
        <v>1</v>
      </c>
      <c r="AI78" s="22">
        <f t="shared" si="3"/>
        <v>0</v>
      </c>
      <c r="AJ78" s="22" t="str">
        <f t="shared" si="4"/>
        <v/>
      </c>
      <c r="AK78" s="49" t="str">
        <f t="shared" si="5"/>
        <v/>
      </c>
    </row>
    <row r="79" spans="4:37" ht="16.5" thickBot="1" x14ac:dyDescent="0.3">
      <c r="D79" s="11" t="s">
        <v>10</v>
      </c>
      <c r="E79" s="31"/>
      <c r="AI79" s="22">
        <f t="shared" si="3"/>
        <v>0</v>
      </c>
      <c r="AJ79" s="22" t="str">
        <f t="shared" si="4"/>
        <v/>
      </c>
      <c r="AK79" s="49" t="str">
        <f t="shared" si="5"/>
        <v/>
      </c>
    </row>
    <row r="80" spans="4:37" x14ac:dyDescent="0.25">
      <c r="D80" s="10" t="s">
        <v>11</v>
      </c>
      <c r="E80" s="29" t="s">
        <v>1</v>
      </c>
      <c r="AI80" s="22">
        <f t="shared" si="3"/>
        <v>0</v>
      </c>
      <c r="AJ80" s="22" t="str">
        <f t="shared" si="4"/>
        <v/>
      </c>
      <c r="AK80" s="49" t="str">
        <f t="shared" si="5"/>
        <v/>
      </c>
    </row>
    <row r="81" spans="4:37" x14ac:dyDescent="0.25">
      <c r="D81" s="10" t="s">
        <v>12</v>
      </c>
      <c r="E81" s="29" t="s">
        <v>1</v>
      </c>
      <c r="AI81" s="22">
        <f t="shared" si="3"/>
        <v>0</v>
      </c>
      <c r="AJ81" s="22" t="str">
        <f t="shared" si="4"/>
        <v/>
      </c>
      <c r="AK81" s="49" t="str">
        <f t="shared" si="5"/>
        <v/>
      </c>
    </row>
    <row r="82" spans="4:37" x14ac:dyDescent="0.25">
      <c r="D82" s="10" t="s">
        <v>13</v>
      </c>
      <c r="E82" s="29" t="s">
        <v>1</v>
      </c>
      <c r="AI82" s="22">
        <f t="shared" si="3"/>
        <v>0</v>
      </c>
      <c r="AJ82" s="22" t="str">
        <f t="shared" si="4"/>
        <v/>
      </c>
      <c r="AK82" s="49" t="str">
        <f t="shared" si="5"/>
        <v/>
      </c>
    </row>
    <row r="83" spans="4:37" x14ac:dyDescent="0.25">
      <c r="D83" s="10" t="s">
        <v>14</v>
      </c>
      <c r="E83" s="29" t="s">
        <v>1</v>
      </c>
      <c r="AI83" s="22">
        <f t="shared" si="3"/>
        <v>0</v>
      </c>
      <c r="AJ83" s="22" t="str">
        <f t="shared" si="4"/>
        <v/>
      </c>
      <c r="AK83" s="49" t="str">
        <f t="shared" si="5"/>
        <v/>
      </c>
    </row>
    <row r="84" spans="4:37" x14ac:dyDescent="0.25">
      <c r="D84" s="10" t="s">
        <v>4</v>
      </c>
      <c r="E84" s="29" t="s">
        <v>1</v>
      </c>
      <c r="AI84" s="22">
        <f t="shared" si="3"/>
        <v>0</v>
      </c>
      <c r="AJ84" s="22" t="str">
        <f t="shared" si="4"/>
        <v/>
      </c>
      <c r="AK84" s="49" t="str">
        <f t="shared" si="5"/>
        <v/>
      </c>
    </row>
    <row r="85" spans="4:37" x14ac:dyDescent="0.25">
      <c r="D85" s="10" t="s">
        <v>150</v>
      </c>
      <c r="E85" s="29" t="s">
        <v>1</v>
      </c>
      <c r="AI85" s="22">
        <f t="shared" si="3"/>
        <v>0</v>
      </c>
      <c r="AJ85" s="22" t="str">
        <f t="shared" si="4"/>
        <v/>
      </c>
      <c r="AK85" s="49" t="str">
        <f t="shared" si="5"/>
        <v/>
      </c>
    </row>
    <row r="86" spans="4:37" x14ac:dyDescent="0.25">
      <c r="D86" s="10" t="s">
        <v>127</v>
      </c>
      <c r="E86" s="29" t="s">
        <v>1</v>
      </c>
      <c r="AI86" s="22">
        <f t="shared" si="3"/>
        <v>0</v>
      </c>
      <c r="AJ86" s="22" t="str">
        <f t="shared" si="4"/>
        <v/>
      </c>
      <c r="AK86" s="49" t="str">
        <f t="shared" si="5"/>
        <v/>
      </c>
    </row>
    <row r="87" spans="4:37" x14ac:dyDescent="0.25">
      <c r="D87" s="10" t="s">
        <v>96</v>
      </c>
      <c r="E87" s="29" t="s">
        <v>1</v>
      </c>
      <c r="AI87" s="22">
        <f t="shared" si="3"/>
        <v>0</v>
      </c>
      <c r="AJ87" s="22" t="str">
        <f t="shared" si="4"/>
        <v/>
      </c>
      <c r="AK87" s="49" t="str">
        <f t="shared" si="5"/>
        <v/>
      </c>
    </row>
    <row r="88" spans="4:37" x14ac:dyDescent="0.25">
      <c r="D88" s="10" t="s">
        <v>107</v>
      </c>
      <c r="E88" s="29" t="s">
        <v>1</v>
      </c>
      <c r="AI88" s="22">
        <f t="shared" si="3"/>
        <v>0</v>
      </c>
      <c r="AJ88" s="22" t="str">
        <f t="shared" si="4"/>
        <v/>
      </c>
      <c r="AK88" s="49" t="str">
        <f t="shared" si="5"/>
        <v/>
      </c>
    </row>
    <row r="89" spans="4:37" ht="16.5" thickBot="1" x14ac:dyDescent="0.3">
      <c r="D89" s="10" t="s">
        <v>128</v>
      </c>
      <c r="E89" s="29" t="s">
        <v>1</v>
      </c>
      <c r="AI89" s="22">
        <f t="shared" si="3"/>
        <v>0</v>
      </c>
      <c r="AJ89" s="22" t="str">
        <f t="shared" si="4"/>
        <v/>
      </c>
      <c r="AK89" s="49" t="str">
        <f t="shared" si="5"/>
        <v/>
      </c>
    </row>
    <row r="90" spans="4:37" ht="16.5" thickBot="1" x14ac:dyDescent="0.3">
      <c r="D90" s="11" t="s">
        <v>151</v>
      </c>
      <c r="E90" s="31"/>
      <c r="AI90" s="22">
        <f t="shared" si="3"/>
        <v>0</v>
      </c>
      <c r="AJ90" s="22" t="str">
        <f t="shared" si="4"/>
        <v/>
      </c>
      <c r="AK90" s="49" t="str">
        <f t="shared" si="5"/>
        <v/>
      </c>
    </row>
    <row r="91" spans="4:37" x14ac:dyDescent="0.25">
      <c r="D91" s="10" t="s">
        <v>155</v>
      </c>
      <c r="E91" s="29" t="s">
        <v>1</v>
      </c>
      <c r="AI91" s="22">
        <f t="shared" si="3"/>
        <v>0</v>
      </c>
      <c r="AJ91" s="22" t="str">
        <f t="shared" si="4"/>
        <v/>
      </c>
      <c r="AK91" s="49" t="str">
        <f t="shared" si="5"/>
        <v/>
      </c>
    </row>
    <row r="92" spans="4:37" x14ac:dyDescent="0.25">
      <c r="D92" s="10" t="s">
        <v>588</v>
      </c>
      <c r="E92" s="29" t="s">
        <v>1</v>
      </c>
      <c r="AI92" s="22">
        <f t="shared" si="3"/>
        <v>0</v>
      </c>
      <c r="AJ92" s="22" t="str">
        <f t="shared" si="4"/>
        <v/>
      </c>
      <c r="AK92" s="49" t="str">
        <f t="shared" si="5"/>
        <v/>
      </c>
    </row>
    <row r="93" spans="4:37" x14ac:dyDescent="0.25">
      <c r="D93" s="10" t="s">
        <v>243</v>
      </c>
      <c r="E93" s="29" t="s">
        <v>1</v>
      </c>
      <c r="AI93" s="22">
        <f t="shared" si="3"/>
        <v>0</v>
      </c>
      <c r="AJ93" s="22" t="str">
        <f t="shared" si="4"/>
        <v/>
      </c>
      <c r="AK93" s="49" t="str">
        <f t="shared" si="5"/>
        <v/>
      </c>
    </row>
    <row r="94" spans="4:37" x14ac:dyDescent="0.25">
      <c r="D94" s="10" t="s">
        <v>109</v>
      </c>
      <c r="E94" s="29" t="s">
        <v>1</v>
      </c>
      <c r="AI94" s="22">
        <f t="shared" si="3"/>
        <v>0</v>
      </c>
      <c r="AJ94" s="22" t="str">
        <f t="shared" si="4"/>
        <v/>
      </c>
      <c r="AK94" s="49" t="str">
        <f t="shared" si="5"/>
        <v/>
      </c>
    </row>
    <row r="95" spans="4:37" x14ac:dyDescent="0.25">
      <c r="D95" s="10" t="s">
        <v>86</v>
      </c>
      <c r="E95" s="29" t="s">
        <v>1</v>
      </c>
      <c r="AI95" s="22">
        <f t="shared" si="3"/>
        <v>0</v>
      </c>
      <c r="AJ95" s="22" t="str">
        <f t="shared" si="4"/>
        <v/>
      </c>
      <c r="AK95" s="49" t="str">
        <f t="shared" si="5"/>
        <v/>
      </c>
    </row>
    <row r="96" spans="4:37" x14ac:dyDescent="0.25">
      <c r="D96" s="10" t="s">
        <v>152</v>
      </c>
      <c r="E96" s="29" t="s">
        <v>1</v>
      </c>
      <c r="AI96" s="22">
        <f t="shared" si="3"/>
        <v>0</v>
      </c>
      <c r="AJ96" s="22" t="str">
        <f t="shared" si="4"/>
        <v/>
      </c>
      <c r="AK96" s="49" t="str">
        <f t="shared" si="5"/>
        <v/>
      </c>
    </row>
    <row r="97" spans="4:37" x14ac:dyDescent="0.25">
      <c r="D97" s="10" t="s">
        <v>91</v>
      </c>
      <c r="E97" s="29" t="s">
        <v>1</v>
      </c>
      <c r="AI97" s="22">
        <f t="shared" si="3"/>
        <v>0</v>
      </c>
      <c r="AJ97" s="22" t="str">
        <f t="shared" si="4"/>
        <v/>
      </c>
      <c r="AK97" s="49" t="str">
        <f t="shared" si="5"/>
        <v/>
      </c>
    </row>
    <row r="98" spans="4:37" x14ac:dyDescent="0.25">
      <c r="D98" s="10" t="s">
        <v>97</v>
      </c>
      <c r="E98" s="29" t="s">
        <v>1</v>
      </c>
      <c r="AI98" s="22">
        <f t="shared" si="3"/>
        <v>0</v>
      </c>
      <c r="AJ98" s="22" t="str">
        <f t="shared" si="4"/>
        <v/>
      </c>
      <c r="AK98" s="49" t="str">
        <f t="shared" si="5"/>
        <v/>
      </c>
    </row>
    <row r="99" spans="4:37" x14ac:dyDescent="0.25">
      <c r="D99" s="10" t="s">
        <v>37</v>
      </c>
      <c r="E99" s="29" t="s">
        <v>1</v>
      </c>
      <c r="AI99" s="22">
        <f t="shared" si="3"/>
        <v>0</v>
      </c>
      <c r="AJ99" s="22" t="str">
        <f t="shared" si="4"/>
        <v/>
      </c>
      <c r="AK99" s="49" t="str">
        <f t="shared" si="5"/>
        <v/>
      </c>
    </row>
    <row r="100" spans="4:37" x14ac:dyDescent="0.25">
      <c r="D100" s="10" t="s">
        <v>73</v>
      </c>
      <c r="E100" s="29" t="s">
        <v>1</v>
      </c>
      <c r="AI100" s="22">
        <f t="shared" si="3"/>
        <v>0</v>
      </c>
      <c r="AJ100" s="22" t="str">
        <f t="shared" si="4"/>
        <v/>
      </c>
      <c r="AK100" s="49" t="str">
        <f t="shared" si="5"/>
        <v/>
      </c>
    </row>
    <row r="101" spans="4:37" x14ac:dyDescent="0.25">
      <c r="D101" s="10" t="s">
        <v>116</v>
      </c>
      <c r="E101" s="29" t="s">
        <v>1</v>
      </c>
      <c r="AI101" s="22">
        <f t="shared" si="3"/>
        <v>0</v>
      </c>
      <c r="AJ101" s="22" t="str">
        <f t="shared" si="4"/>
        <v/>
      </c>
      <c r="AK101" s="49" t="str">
        <f t="shared" si="5"/>
        <v/>
      </c>
    </row>
    <row r="102" spans="4:37" x14ac:dyDescent="0.25">
      <c r="D102" s="10" t="s">
        <v>33</v>
      </c>
      <c r="E102" s="29" t="s">
        <v>1</v>
      </c>
      <c r="AI102" s="22">
        <f t="shared" si="3"/>
        <v>0</v>
      </c>
      <c r="AJ102" s="22" t="str">
        <f t="shared" si="4"/>
        <v/>
      </c>
      <c r="AK102" s="49" t="str">
        <f t="shared" si="5"/>
        <v/>
      </c>
    </row>
    <row r="103" spans="4:37" x14ac:dyDescent="0.25">
      <c r="D103" s="10" t="s">
        <v>21</v>
      </c>
      <c r="E103" s="29" t="s">
        <v>1</v>
      </c>
      <c r="AI103" s="22">
        <f t="shared" si="3"/>
        <v>0</v>
      </c>
      <c r="AJ103" s="22" t="str">
        <f t="shared" si="4"/>
        <v/>
      </c>
      <c r="AK103" s="49" t="str">
        <f t="shared" si="5"/>
        <v/>
      </c>
    </row>
    <row r="104" spans="4:37" x14ac:dyDescent="0.25">
      <c r="D104" s="10" t="s">
        <v>263</v>
      </c>
      <c r="E104" s="29" t="s">
        <v>1</v>
      </c>
      <c r="AI104" s="22">
        <f t="shared" si="3"/>
        <v>0</v>
      </c>
      <c r="AJ104" s="22" t="str">
        <f t="shared" si="4"/>
        <v/>
      </c>
      <c r="AK104" s="49" t="str">
        <f t="shared" si="5"/>
        <v/>
      </c>
    </row>
    <row r="105" spans="4:37" x14ac:dyDescent="0.25">
      <c r="D105" s="10" t="s">
        <v>41</v>
      </c>
      <c r="E105" s="29" t="s">
        <v>1</v>
      </c>
      <c r="AI105" s="22">
        <f t="shared" si="3"/>
        <v>0</v>
      </c>
      <c r="AJ105" s="22" t="str">
        <f t="shared" si="4"/>
        <v/>
      </c>
      <c r="AK105" s="49" t="str">
        <f t="shared" si="5"/>
        <v/>
      </c>
    </row>
    <row r="106" spans="4:37" x14ac:dyDescent="0.25">
      <c r="D106" s="10" t="s">
        <v>2</v>
      </c>
      <c r="E106" s="29" t="s">
        <v>1</v>
      </c>
      <c r="AI106" s="22">
        <f t="shared" si="3"/>
        <v>0</v>
      </c>
      <c r="AJ106" s="22" t="str">
        <f t="shared" si="4"/>
        <v/>
      </c>
      <c r="AK106" s="49" t="str">
        <f t="shared" si="5"/>
        <v/>
      </c>
    </row>
    <row r="107" spans="4:37" x14ac:dyDescent="0.25">
      <c r="D107" s="10" t="s">
        <v>32</v>
      </c>
      <c r="E107" s="29" t="s">
        <v>1</v>
      </c>
      <c r="AI107" s="22">
        <f t="shared" si="3"/>
        <v>0</v>
      </c>
      <c r="AJ107" s="22" t="str">
        <f t="shared" si="4"/>
        <v/>
      </c>
      <c r="AK107" s="49" t="str">
        <f t="shared" si="5"/>
        <v/>
      </c>
    </row>
    <row r="108" spans="4:37" x14ac:dyDescent="0.25">
      <c r="D108" s="10" t="s">
        <v>34</v>
      </c>
      <c r="E108" s="29" t="s">
        <v>1</v>
      </c>
      <c r="AI108" s="22">
        <f t="shared" si="3"/>
        <v>0</v>
      </c>
      <c r="AJ108" s="22" t="str">
        <f t="shared" si="4"/>
        <v/>
      </c>
      <c r="AK108" s="49" t="str">
        <f t="shared" si="5"/>
        <v/>
      </c>
    </row>
    <row r="109" spans="4:37" x14ac:dyDescent="0.25">
      <c r="D109" s="10" t="s">
        <v>131</v>
      </c>
      <c r="E109" s="29" t="s">
        <v>1</v>
      </c>
      <c r="AI109" s="22">
        <f t="shared" si="3"/>
        <v>0</v>
      </c>
      <c r="AJ109" s="22" t="str">
        <f t="shared" si="4"/>
        <v/>
      </c>
      <c r="AK109" s="49" t="str">
        <f t="shared" si="5"/>
        <v/>
      </c>
    </row>
    <row r="110" spans="4:37" x14ac:dyDescent="0.25">
      <c r="D110" s="10" t="s">
        <v>262</v>
      </c>
      <c r="E110" s="29" t="s">
        <v>1</v>
      </c>
      <c r="AI110" s="22">
        <f t="shared" si="3"/>
        <v>0</v>
      </c>
      <c r="AJ110" s="22" t="str">
        <f t="shared" si="4"/>
        <v/>
      </c>
      <c r="AK110" s="49" t="str">
        <f t="shared" si="5"/>
        <v/>
      </c>
    </row>
    <row r="111" spans="4:37" x14ac:dyDescent="0.25">
      <c r="D111" s="10" t="s">
        <v>144</v>
      </c>
      <c r="E111" s="29" t="s">
        <v>1</v>
      </c>
      <c r="AI111" s="22">
        <f t="shared" si="3"/>
        <v>0</v>
      </c>
      <c r="AJ111" s="22" t="str">
        <f t="shared" si="4"/>
        <v/>
      </c>
      <c r="AK111" s="49" t="str">
        <f t="shared" si="5"/>
        <v/>
      </c>
    </row>
    <row r="112" spans="4:37" x14ac:dyDescent="0.25">
      <c r="D112" s="10" t="s">
        <v>154</v>
      </c>
      <c r="E112" s="29" t="s">
        <v>1</v>
      </c>
      <c r="AI112" s="22">
        <f t="shared" si="3"/>
        <v>0</v>
      </c>
      <c r="AJ112" s="22" t="str">
        <f t="shared" si="4"/>
        <v/>
      </c>
      <c r="AK112" s="49" t="str">
        <f t="shared" si="5"/>
        <v/>
      </c>
    </row>
    <row r="113" spans="4:37" x14ac:dyDescent="0.25">
      <c r="D113" s="10" t="s">
        <v>38</v>
      </c>
      <c r="E113" s="29" t="s">
        <v>1</v>
      </c>
      <c r="AI113" s="22">
        <f t="shared" si="3"/>
        <v>0</v>
      </c>
      <c r="AJ113" s="22" t="str">
        <f t="shared" si="4"/>
        <v/>
      </c>
      <c r="AK113" s="49" t="str">
        <f t="shared" si="5"/>
        <v/>
      </c>
    </row>
    <row r="114" spans="4:37" x14ac:dyDescent="0.25">
      <c r="D114" s="10" t="s">
        <v>124</v>
      </c>
      <c r="E114" s="29" t="s">
        <v>1</v>
      </c>
      <c r="AI114" s="22">
        <f t="shared" si="3"/>
        <v>0</v>
      </c>
      <c r="AJ114" s="22" t="str">
        <f t="shared" si="4"/>
        <v/>
      </c>
      <c r="AK114" s="49" t="str">
        <f t="shared" si="5"/>
        <v/>
      </c>
    </row>
    <row r="115" spans="4:37" ht="16.5" thickBot="1" x14ac:dyDescent="0.3">
      <c r="D115" s="10" t="s">
        <v>118</v>
      </c>
      <c r="E115" s="29" t="s">
        <v>1</v>
      </c>
      <c r="AI115" s="22">
        <f t="shared" si="3"/>
        <v>0</v>
      </c>
      <c r="AJ115" s="22" t="str">
        <f t="shared" si="4"/>
        <v/>
      </c>
      <c r="AK115" s="49" t="str">
        <f t="shared" si="5"/>
        <v/>
      </c>
    </row>
    <row r="116" spans="4:37" ht="16.5" thickBot="1" x14ac:dyDescent="0.3">
      <c r="D116" s="11" t="s">
        <v>29</v>
      </c>
      <c r="E116" s="31"/>
      <c r="AI116" s="22">
        <f t="shared" si="3"/>
        <v>0</v>
      </c>
      <c r="AJ116" s="22" t="str">
        <f t="shared" si="4"/>
        <v/>
      </c>
      <c r="AK116" s="49" t="str">
        <f t="shared" si="5"/>
        <v/>
      </c>
    </row>
    <row r="117" spans="4:37" x14ac:dyDescent="0.25">
      <c r="D117" s="10" t="s">
        <v>59</v>
      </c>
      <c r="E117" s="29" t="s">
        <v>1</v>
      </c>
      <c r="AI117" s="22">
        <f t="shared" si="3"/>
        <v>0</v>
      </c>
      <c r="AJ117" s="22" t="str">
        <f t="shared" si="4"/>
        <v/>
      </c>
      <c r="AK117" s="49" t="str">
        <f t="shared" si="5"/>
        <v/>
      </c>
    </row>
    <row r="118" spans="4:37" x14ac:dyDescent="0.25">
      <c r="D118" s="10" t="s">
        <v>15</v>
      </c>
      <c r="E118" s="29" t="s">
        <v>1</v>
      </c>
      <c r="AI118" s="22">
        <f t="shared" si="3"/>
        <v>0</v>
      </c>
      <c r="AJ118" s="22" t="str">
        <f t="shared" si="4"/>
        <v/>
      </c>
      <c r="AK118" s="49" t="str">
        <f t="shared" si="5"/>
        <v/>
      </c>
    </row>
    <row r="119" spans="4:37" x14ac:dyDescent="0.25">
      <c r="D119" s="10" t="s">
        <v>66</v>
      </c>
      <c r="E119" s="29" t="s">
        <v>1</v>
      </c>
      <c r="AI119" s="22">
        <f t="shared" si="3"/>
        <v>0</v>
      </c>
      <c r="AJ119" s="22" t="str">
        <f t="shared" si="4"/>
        <v/>
      </c>
      <c r="AK119" s="49" t="str">
        <f t="shared" si="5"/>
        <v/>
      </c>
    </row>
    <row r="120" spans="4:37" x14ac:dyDescent="0.25">
      <c r="D120" s="10" t="s">
        <v>5</v>
      </c>
      <c r="E120" s="29" t="s">
        <v>1</v>
      </c>
      <c r="AI120" s="22">
        <f t="shared" si="3"/>
        <v>0</v>
      </c>
      <c r="AJ120" s="22" t="str">
        <f t="shared" si="4"/>
        <v/>
      </c>
      <c r="AK120" s="49" t="str">
        <f t="shared" si="5"/>
        <v/>
      </c>
    </row>
    <row r="121" spans="4:37" x14ac:dyDescent="0.25">
      <c r="D121" s="10" t="s">
        <v>36</v>
      </c>
      <c r="E121" s="29" t="s">
        <v>1</v>
      </c>
      <c r="AI121" s="22">
        <f t="shared" si="3"/>
        <v>0</v>
      </c>
      <c r="AJ121" s="22" t="str">
        <f t="shared" si="4"/>
        <v/>
      </c>
      <c r="AK121" s="49" t="str">
        <f t="shared" si="5"/>
        <v/>
      </c>
    </row>
    <row r="122" spans="4:37" x14ac:dyDescent="0.25">
      <c r="D122" s="10" t="s">
        <v>65</v>
      </c>
      <c r="E122" s="29" t="s">
        <v>1</v>
      </c>
      <c r="AI122" s="22">
        <f t="shared" si="3"/>
        <v>0</v>
      </c>
      <c r="AJ122" s="22" t="str">
        <f t="shared" si="4"/>
        <v/>
      </c>
      <c r="AK122" s="49" t="str">
        <f t="shared" si="5"/>
        <v/>
      </c>
    </row>
    <row r="123" spans="4:37" x14ac:dyDescent="0.25">
      <c r="D123" s="10" t="s">
        <v>148</v>
      </c>
      <c r="E123" s="29" t="s">
        <v>1</v>
      </c>
      <c r="AI123" s="22">
        <f t="shared" si="3"/>
        <v>0</v>
      </c>
      <c r="AJ123" s="22" t="str">
        <f t="shared" si="4"/>
        <v/>
      </c>
      <c r="AK123" s="49" t="str">
        <f t="shared" si="5"/>
        <v/>
      </c>
    </row>
    <row r="124" spans="4:37" x14ac:dyDescent="0.25">
      <c r="D124" s="10" t="s">
        <v>58</v>
      </c>
      <c r="E124" s="29" t="s">
        <v>1</v>
      </c>
      <c r="AI124" s="22">
        <f t="shared" si="3"/>
        <v>0</v>
      </c>
      <c r="AJ124" s="22" t="str">
        <f t="shared" si="4"/>
        <v/>
      </c>
      <c r="AK124" s="49" t="str">
        <f t="shared" si="5"/>
        <v/>
      </c>
    </row>
    <row r="125" spans="4:37" x14ac:dyDescent="0.25">
      <c r="D125" s="10" t="s">
        <v>149</v>
      </c>
      <c r="E125" s="29" t="s">
        <v>1</v>
      </c>
      <c r="AI125" s="22">
        <f t="shared" si="3"/>
        <v>0</v>
      </c>
      <c r="AJ125" s="22" t="str">
        <f t="shared" si="4"/>
        <v/>
      </c>
      <c r="AK125" s="49" t="str">
        <f t="shared" si="5"/>
        <v/>
      </c>
    </row>
    <row r="126" spans="4:37" x14ac:dyDescent="0.25">
      <c r="D126" s="10" t="s">
        <v>108</v>
      </c>
      <c r="E126" s="29" t="s">
        <v>1</v>
      </c>
      <c r="AI126" s="22">
        <f t="shared" si="3"/>
        <v>0</v>
      </c>
      <c r="AJ126" s="22" t="str">
        <f t="shared" si="4"/>
        <v/>
      </c>
      <c r="AK126" s="49" t="str">
        <f t="shared" si="5"/>
        <v/>
      </c>
    </row>
    <row r="127" spans="4:37" x14ac:dyDescent="0.25">
      <c r="D127" s="10" t="s">
        <v>71</v>
      </c>
      <c r="E127" s="29" t="s">
        <v>1</v>
      </c>
      <c r="AI127" s="22">
        <f t="shared" si="3"/>
        <v>0</v>
      </c>
      <c r="AJ127" s="22" t="str">
        <f t="shared" si="4"/>
        <v/>
      </c>
      <c r="AK127" s="49" t="str">
        <f t="shared" si="5"/>
        <v/>
      </c>
    </row>
    <row r="128" spans="4:37" x14ac:dyDescent="0.25">
      <c r="D128" s="10" t="s">
        <v>35</v>
      </c>
      <c r="E128" s="29" t="s">
        <v>1</v>
      </c>
      <c r="AI128" s="22">
        <f t="shared" si="3"/>
        <v>0</v>
      </c>
      <c r="AJ128" s="22" t="str">
        <f t="shared" si="4"/>
        <v/>
      </c>
      <c r="AK128" s="49" t="str">
        <f t="shared" si="5"/>
        <v/>
      </c>
    </row>
    <row r="129" spans="4:37" x14ac:dyDescent="0.25">
      <c r="D129" s="10" t="s">
        <v>74</v>
      </c>
      <c r="E129" s="29" t="s">
        <v>1</v>
      </c>
      <c r="AI129" s="22">
        <f t="shared" si="3"/>
        <v>0</v>
      </c>
      <c r="AJ129" s="22" t="str">
        <f t="shared" si="4"/>
        <v/>
      </c>
      <c r="AK129" s="49" t="str">
        <f t="shared" si="5"/>
        <v/>
      </c>
    </row>
    <row r="130" spans="4:37" x14ac:dyDescent="0.25">
      <c r="D130" s="10" t="s">
        <v>64</v>
      </c>
      <c r="E130" s="29" t="s">
        <v>1</v>
      </c>
      <c r="AI130" s="22">
        <f t="shared" si="3"/>
        <v>0</v>
      </c>
      <c r="AJ130" s="22" t="str">
        <f t="shared" si="4"/>
        <v/>
      </c>
      <c r="AK130" s="49" t="str">
        <f t="shared" si="5"/>
        <v/>
      </c>
    </row>
    <row r="131" spans="4:37" x14ac:dyDescent="0.25">
      <c r="D131" s="10" t="s">
        <v>139</v>
      </c>
      <c r="E131" s="29" t="s">
        <v>1</v>
      </c>
      <c r="AI131" s="22">
        <f t="shared" si="3"/>
        <v>0</v>
      </c>
      <c r="AJ131" s="22" t="str">
        <f t="shared" si="4"/>
        <v/>
      </c>
      <c r="AK131" s="49" t="str">
        <f t="shared" si="5"/>
        <v/>
      </c>
    </row>
    <row r="132" spans="4:37" x14ac:dyDescent="0.25">
      <c r="D132" s="10" t="s">
        <v>72</v>
      </c>
      <c r="E132" s="29" t="s">
        <v>1</v>
      </c>
      <c r="AI132" s="22">
        <f t="shared" si="3"/>
        <v>0</v>
      </c>
      <c r="AJ132" s="22" t="str">
        <f t="shared" si="4"/>
        <v/>
      </c>
      <c r="AK132" s="49" t="str">
        <f t="shared" si="5"/>
        <v/>
      </c>
    </row>
    <row r="133" spans="4:37" ht="16.5" thickBot="1" x14ac:dyDescent="0.3">
      <c r="D133" s="10" t="s">
        <v>60</v>
      </c>
      <c r="E133" s="29" t="s">
        <v>1</v>
      </c>
      <c r="AI133" s="22">
        <f t="shared" si="3"/>
        <v>0</v>
      </c>
      <c r="AJ133" s="22" t="str">
        <f t="shared" si="4"/>
        <v/>
      </c>
      <c r="AK133" s="49" t="str">
        <f t="shared" si="5"/>
        <v/>
      </c>
    </row>
    <row r="134" spans="4:37" ht="16.5" thickBot="1" x14ac:dyDescent="0.3">
      <c r="D134" s="11" t="s">
        <v>39</v>
      </c>
      <c r="E134" s="31"/>
      <c r="AI134" s="22">
        <f t="shared" si="3"/>
        <v>0</v>
      </c>
      <c r="AJ134" s="22" t="str">
        <f t="shared" si="4"/>
        <v/>
      </c>
      <c r="AK134" s="49" t="str">
        <f t="shared" si="5"/>
        <v/>
      </c>
    </row>
    <row r="135" spans="4:37" x14ac:dyDescent="0.25">
      <c r="D135" s="10" t="s">
        <v>126</v>
      </c>
      <c r="E135" s="29" t="s">
        <v>1</v>
      </c>
      <c r="AI135" s="22">
        <f t="shared" si="3"/>
        <v>0</v>
      </c>
      <c r="AJ135" s="22" t="str">
        <f t="shared" si="4"/>
        <v/>
      </c>
      <c r="AK135" s="49" t="str">
        <f t="shared" si="5"/>
        <v/>
      </c>
    </row>
    <row r="136" spans="4:37" x14ac:dyDescent="0.25">
      <c r="D136" s="10" t="s">
        <v>51</v>
      </c>
      <c r="E136" s="29" t="s">
        <v>1</v>
      </c>
      <c r="AI136" s="22">
        <f t="shared" ref="AI136:AI169" si="6">IF(E136="Yes",AI135+1,AI135)</f>
        <v>0</v>
      </c>
      <c r="AJ136" s="22" t="str">
        <f t="shared" ref="AJ136:AJ169" si="7">IF(AI136=AI135,"",AI136)</f>
        <v/>
      </c>
      <c r="AK136" s="49" t="str">
        <f t="shared" ref="AK136:AK169" si="8">IF(E136="Yes",D136,"")</f>
        <v/>
      </c>
    </row>
    <row r="137" spans="4:37" x14ac:dyDescent="0.25">
      <c r="D137" s="10" t="s">
        <v>50</v>
      </c>
      <c r="E137" s="29" t="s">
        <v>1</v>
      </c>
      <c r="AI137" s="22">
        <f t="shared" si="6"/>
        <v>0</v>
      </c>
      <c r="AJ137" s="22" t="str">
        <f t="shared" si="7"/>
        <v/>
      </c>
      <c r="AK137" s="49" t="str">
        <f t="shared" si="8"/>
        <v/>
      </c>
    </row>
    <row r="138" spans="4:37" x14ac:dyDescent="0.25">
      <c r="D138" s="10" t="s">
        <v>52</v>
      </c>
      <c r="E138" s="29" t="s">
        <v>1</v>
      </c>
      <c r="AI138" s="22">
        <f t="shared" si="6"/>
        <v>0</v>
      </c>
      <c r="AJ138" s="22" t="str">
        <f t="shared" si="7"/>
        <v/>
      </c>
      <c r="AK138" s="49" t="str">
        <f t="shared" si="8"/>
        <v/>
      </c>
    </row>
    <row r="139" spans="4:37" x14ac:dyDescent="0.25">
      <c r="D139" s="10" t="s">
        <v>119</v>
      </c>
      <c r="E139" s="29" t="s">
        <v>1</v>
      </c>
      <c r="AI139" s="22">
        <f t="shared" si="6"/>
        <v>0</v>
      </c>
      <c r="AJ139" s="22" t="str">
        <f t="shared" si="7"/>
        <v/>
      </c>
      <c r="AK139" s="49" t="str">
        <f t="shared" si="8"/>
        <v/>
      </c>
    </row>
    <row r="140" spans="4:37" x14ac:dyDescent="0.25">
      <c r="D140" s="10" t="s">
        <v>53</v>
      </c>
      <c r="E140" s="29" t="s">
        <v>1</v>
      </c>
      <c r="AI140" s="22">
        <f t="shared" si="6"/>
        <v>0</v>
      </c>
      <c r="AJ140" s="22" t="str">
        <f t="shared" si="7"/>
        <v/>
      </c>
      <c r="AK140" s="49" t="str">
        <f t="shared" si="8"/>
        <v/>
      </c>
    </row>
    <row r="141" spans="4:37" x14ac:dyDescent="0.25">
      <c r="D141" s="10" t="s">
        <v>290</v>
      </c>
      <c r="E141" s="29" t="s">
        <v>1</v>
      </c>
      <c r="AI141" s="22">
        <f t="shared" si="6"/>
        <v>0</v>
      </c>
      <c r="AJ141" s="22" t="str">
        <f t="shared" si="7"/>
        <v/>
      </c>
      <c r="AK141" s="49" t="str">
        <f t="shared" si="8"/>
        <v/>
      </c>
    </row>
    <row r="142" spans="4:37" x14ac:dyDescent="0.25">
      <c r="D142" s="10" t="s">
        <v>40</v>
      </c>
      <c r="E142" s="29" t="s">
        <v>1</v>
      </c>
      <c r="AI142" s="22">
        <f t="shared" si="6"/>
        <v>0</v>
      </c>
      <c r="AJ142" s="22" t="str">
        <f t="shared" si="7"/>
        <v/>
      </c>
      <c r="AK142" s="49" t="str">
        <f t="shared" si="8"/>
        <v/>
      </c>
    </row>
    <row r="143" spans="4:37" x14ac:dyDescent="0.25">
      <c r="D143" s="10" t="s">
        <v>49</v>
      </c>
      <c r="E143" s="29" t="s">
        <v>1</v>
      </c>
      <c r="AI143" s="22">
        <f t="shared" si="6"/>
        <v>0</v>
      </c>
      <c r="AJ143" s="22" t="str">
        <f t="shared" si="7"/>
        <v/>
      </c>
      <c r="AK143" s="49" t="str">
        <f t="shared" si="8"/>
        <v/>
      </c>
    </row>
    <row r="144" spans="4:37" x14ac:dyDescent="0.25">
      <c r="D144" s="10" t="s">
        <v>294</v>
      </c>
      <c r="E144" s="29" t="s">
        <v>1</v>
      </c>
      <c r="AI144" s="22">
        <f t="shared" si="6"/>
        <v>0</v>
      </c>
      <c r="AJ144" s="22" t="str">
        <f t="shared" si="7"/>
        <v/>
      </c>
      <c r="AK144" s="49" t="str">
        <f t="shared" si="8"/>
        <v/>
      </c>
    </row>
    <row r="145" spans="4:37" x14ac:dyDescent="0.25">
      <c r="D145" s="10" t="s">
        <v>62</v>
      </c>
      <c r="E145" s="29" t="s">
        <v>1</v>
      </c>
      <c r="AI145" s="22">
        <f t="shared" si="6"/>
        <v>0</v>
      </c>
      <c r="AJ145" s="22" t="str">
        <f t="shared" si="7"/>
        <v/>
      </c>
      <c r="AK145" s="49" t="str">
        <f t="shared" si="8"/>
        <v/>
      </c>
    </row>
    <row r="146" spans="4:37" ht="16.5" thickBot="1" x14ac:dyDescent="0.3">
      <c r="D146" s="10" t="s">
        <v>54</v>
      </c>
      <c r="E146" s="29" t="s">
        <v>1</v>
      </c>
      <c r="AI146" s="22">
        <f t="shared" si="6"/>
        <v>0</v>
      </c>
      <c r="AJ146" s="22" t="str">
        <f t="shared" si="7"/>
        <v/>
      </c>
      <c r="AK146" s="49" t="str">
        <f t="shared" si="8"/>
        <v/>
      </c>
    </row>
    <row r="147" spans="4:37" ht="16.5" thickBot="1" x14ac:dyDescent="0.3">
      <c r="D147" s="11" t="s">
        <v>46</v>
      </c>
      <c r="E147" s="31"/>
      <c r="AI147" s="22">
        <f t="shared" si="6"/>
        <v>0</v>
      </c>
      <c r="AJ147" s="22" t="str">
        <f t="shared" si="7"/>
        <v/>
      </c>
      <c r="AK147" s="49" t="str">
        <f t="shared" si="8"/>
        <v/>
      </c>
    </row>
    <row r="148" spans="4:37" x14ac:dyDescent="0.25">
      <c r="D148" s="10" t="s">
        <v>102</v>
      </c>
      <c r="E148" s="29" t="s">
        <v>1</v>
      </c>
      <c r="AI148" s="22">
        <f t="shared" si="6"/>
        <v>0</v>
      </c>
      <c r="AJ148" s="22" t="str">
        <f t="shared" si="7"/>
        <v/>
      </c>
      <c r="AK148" s="49" t="str">
        <f t="shared" si="8"/>
        <v/>
      </c>
    </row>
    <row r="149" spans="4:37" x14ac:dyDescent="0.25">
      <c r="D149" s="10" t="s">
        <v>103</v>
      </c>
      <c r="E149" s="29" t="s">
        <v>1</v>
      </c>
      <c r="AI149" s="22">
        <f t="shared" si="6"/>
        <v>0</v>
      </c>
      <c r="AJ149" s="22" t="str">
        <f t="shared" si="7"/>
        <v/>
      </c>
      <c r="AK149" s="49" t="str">
        <f t="shared" si="8"/>
        <v/>
      </c>
    </row>
    <row r="150" spans="4:37" x14ac:dyDescent="0.25">
      <c r="D150" s="10" t="s">
        <v>68</v>
      </c>
      <c r="E150" s="29" t="s">
        <v>1</v>
      </c>
      <c r="AI150" s="22">
        <f t="shared" si="6"/>
        <v>0</v>
      </c>
      <c r="AJ150" s="22" t="str">
        <f t="shared" si="7"/>
        <v/>
      </c>
      <c r="AK150" s="49" t="str">
        <f t="shared" si="8"/>
        <v/>
      </c>
    </row>
    <row r="151" spans="4:37" x14ac:dyDescent="0.25">
      <c r="D151" s="10" t="s">
        <v>113</v>
      </c>
      <c r="E151" s="29" t="s">
        <v>1</v>
      </c>
      <c r="AI151" s="22">
        <f t="shared" si="6"/>
        <v>0</v>
      </c>
      <c r="AJ151" s="22" t="str">
        <f t="shared" si="7"/>
        <v/>
      </c>
      <c r="AK151" s="49" t="str">
        <f t="shared" si="8"/>
        <v/>
      </c>
    </row>
    <row r="152" spans="4:37" x14ac:dyDescent="0.25">
      <c r="D152" s="10" t="s">
        <v>112</v>
      </c>
      <c r="E152" s="29" t="s">
        <v>1</v>
      </c>
      <c r="AI152" s="22">
        <f t="shared" si="6"/>
        <v>0</v>
      </c>
      <c r="AJ152" s="22" t="str">
        <f t="shared" si="7"/>
        <v/>
      </c>
      <c r="AK152" s="49" t="str">
        <f t="shared" si="8"/>
        <v/>
      </c>
    </row>
    <row r="153" spans="4:37" x14ac:dyDescent="0.25">
      <c r="D153" s="10" t="s">
        <v>133</v>
      </c>
      <c r="E153" s="29" t="s">
        <v>1</v>
      </c>
      <c r="AI153" s="22">
        <f t="shared" si="6"/>
        <v>0</v>
      </c>
      <c r="AJ153" s="22" t="str">
        <f t="shared" si="7"/>
        <v/>
      </c>
      <c r="AK153" s="49" t="str">
        <f t="shared" si="8"/>
        <v/>
      </c>
    </row>
    <row r="154" spans="4:37" x14ac:dyDescent="0.25">
      <c r="D154" s="10" t="s">
        <v>591</v>
      </c>
      <c r="E154" s="29" t="s">
        <v>1</v>
      </c>
      <c r="AI154" s="22">
        <f t="shared" si="6"/>
        <v>0</v>
      </c>
      <c r="AJ154" s="22" t="str">
        <f t="shared" si="7"/>
        <v/>
      </c>
      <c r="AK154" s="49" t="str">
        <f t="shared" si="8"/>
        <v/>
      </c>
    </row>
    <row r="155" spans="4:37" x14ac:dyDescent="0.25">
      <c r="D155" s="10" t="s">
        <v>67</v>
      </c>
      <c r="E155" s="29" t="s">
        <v>1</v>
      </c>
      <c r="AI155" s="22">
        <f t="shared" si="6"/>
        <v>0</v>
      </c>
      <c r="AJ155" s="22" t="str">
        <f t="shared" si="7"/>
        <v/>
      </c>
      <c r="AK155" s="49" t="str">
        <f t="shared" si="8"/>
        <v/>
      </c>
    </row>
    <row r="156" spans="4:37" x14ac:dyDescent="0.25">
      <c r="D156" s="10" t="s">
        <v>115</v>
      </c>
      <c r="E156" s="29" t="s">
        <v>1</v>
      </c>
      <c r="AI156" s="22">
        <f t="shared" si="6"/>
        <v>0</v>
      </c>
      <c r="AJ156" s="22" t="str">
        <f t="shared" si="7"/>
        <v/>
      </c>
      <c r="AK156" s="49" t="str">
        <f t="shared" si="8"/>
        <v/>
      </c>
    </row>
    <row r="157" spans="4:37" x14ac:dyDescent="0.25">
      <c r="D157" s="10" t="s">
        <v>111</v>
      </c>
      <c r="E157" s="29" t="s">
        <v>1</v>
      </c>
      <c r="AI157" s="22">
        <f t="shared" si="6"/>
        <v>0</v>
      </c>
      <c r="AJ157" s="22" t="str">
        <f t="shared" si="7"/>
        <v/>
      </c>
      <c r="AK157" s="49" t="str">
        <f t="shared" si="8"/>
        <v/>
      </c>
    </row>
    <row r="158" spans="4:37" x14ac:dyDescent="0.25">
      <c r="D158" s="10" t="s">
        <v>92</v>
      </c>
      <c r="E158" s="29" t="s">
        <v>1</v>
      </c>
      <c r="AI158" s="22">
        <f t="shared" si="6"/>
        <v>0</v>
      </c>
      <c r="AJ158" s="22" t="str">
        <f t="shared" si="7"/>
        <v/>
      </c>
      <c r="AK158" s="49" t="str">
        <f t="shared" si="8"/>
        <v/>
      </c>
    </row>
    <row r="159" spans="4:37" ht="16.5" thickBot="1" x14ac:dyDescent="0.3">
      <c r="D159" s="10" t="s">
        <v>47</v>
      </c>
      <c r="E159" s="29" t="s">
        <v>1</v>
      </c>
      <c r="AI159" s="22">
        <f t="shared" si="6"/>
        <v>0</v>
      </c>
      <c r="AJ159" s="22" t="str">
        <f t="shared" si="7"/>
        <v/>
      </c>
      <c r="AK159" s="49" t="str">
        <f t="shared" si="8"/>
        <v/>
      </c>
    </row>
    <row r="160" spans="4:37" ht="16.5" thickBot="1" x14ac:dyDescent="0.3">
      <c r="D160" s="11" t="s">
        <v>79</v>
      </c>
      <c r="E160" s="32"/>
      <c r="AI160" s="22">
        <f t="shared" si="6"/>
        <v>0</v>
      </c>
      <c r="AJ160" s="22" t="str">
        <f t="shared" si="7"/>
        <v/>
      </c>
      <c r="AK160" s="49" t="str">
        <f t="shared" si="8"/>
        <v/>
      </c>
    </row>
    <row r="161" spans="4:42" x14ac:dyDescent="0.25">
      <c r="D161" s="10" t="s">
        <v>120</v>
      </c>
      <c r="E161" s="29" t="s">
        <v>1</v>
      </c>
      <c r="AI161" s="22">
        <f t="shared" si="6"/>
        <v>0</v>
      </c>
      <c r="AJ161" s="22" t="str">
        <f t="shared" si="7"/>
        <v/>
      </c>
      <c r="AK161" s="49" t="str">
        <f t="shared" si="8"/>
        <v/>
      </c>
    </row>
    <row r="162" spans="4:42" x14ac:dyDescent="0.25">
      <c r="D162" s="10" t="s">
        <v>135</v>
      </c>
      <c r="E162" s="29" t="s">
        <v>1</v>
      </c>
      <c r="AI162" s="22">
        <f t="shared" si="6"/>
        <v>0</v>
      </c>
      <c r="AJ162" s="22" t="str">
        <f t="shared" si="7"/>
        <v/>
      </c>
      <c r="AK162" s="49" t="str">
        <f t="shared" si="8"/>
        <v/>
      </c>
    </row>
    <row r="163" spans="4:42" x14ac:dyDescent="0.25">
      <c r="D163" s="10" t="s">
        <v>95</v>
      </c>
      <c r="E163" s="29" t="s">
        <v>1</v>
      </c>
      <c r="AI163" s="22">
        <f t="shared" si="6"/>
        <v>0</v>
      </c>
      <c r="AJ163" s="22" t="str">
        <f t="shared" si="7"/>
        <v/>
      </c>
      <c r="AK163" s="49" t="str">
        <f t="shared" si="8"/>
        <v/>
      </c>
    </row>
    <row r="164" spans="4:42" x14ac:dyDescent="0.25">
      <c r="D164" s="10" t="s">
        <v>105</v>
      </c>
      <c r="E164" s="29" t="s">
        <v>1</v>
      </c>
      <c r="AI164" s="22">
        <f t="shared" si="6"/>
        <v>0</v>
      </c>
      <c r="AJ164" s="22" t="str">
        <f t="shared" si="7"/>
        <v/>
      </c>
      <c r="AK164" s="49" t="str">
        <f t="shared" si="8"/>
        <v/>
      </c>
    </row>
    <row r="165" spans="4:42" x14ac:dyDescent="0.25">
      <c r="D165" s="10" t="s">
        <v>101</v>
      </c>
      <c r="E165" s="29" t="s">
        <v>1</v>
      </c>
      <c r="AI165" s="22">
        <f t="shared" si="6"/>
        <v>0</v>
      </c>
      <c r="AJ165" s="22" t="str">
        <f t="shared" si="7"/>
        <v/>
      </c>
      <c r="AK165" s="49" t="str">
        <f t="shared" si="8"/>
        <v/>
      </c>
    </row>
    <row r="166" spans="4:42" x14ac:dyDescent="0.25">
      <c r="D166" s="10" t="s">
        <v>134</v>
      </c>
      <c r="E166" s="29" t="s">
        <v>1</v>
      </c>
      <c r="AI166" s="22">
        <f t="shared" si="6"/>
        <v>0</v>
      </c>
      <c r="AJ166" s="22" t="str">
        <f t="shared" si="7"/>
        <v/>
      </c>
      <c r="AK166" s="49" t="str">
        <f t="shared" si="8"/>
        <v/>
      </c>
    </row>
    <row r="167" spans="4:42" x14ac:dyDescent="0.25">
      <c r="D167" s="10" t="s">
        <v>94</v>
      </c>
      <c r="E167" s="29" t="s">
        <v>1</v>
      </c>
      <c r="AI167" s="22">
        <f t="shared" si="6"/>
        <v>0</v>
      </c>
      <c r="AJ167" s="22" t="str">
        <f t="shared" si="7"/>
        <v/>
      </c>
      <c r="AK167" s="49" t="str">
        <f t="shared" si="8"/>
        <v/>
      </c>
    </row>
    <row r="168" spans="4:42" x14ac:dyDescent="0.25">
      <c r="D168" s="10" t="s">
        <v>93</v>
      </c>
      <c r="E168" s="29" t="s">
        <v>1</v>
      </c>
      <c r="AI168" s="22">
        <f t="shared" si="6"/>
        <v>0</v>
      </c>
      <c r="AJ168" s="22" t="str">
        <f t="shared" si="7"/>
        <v/>
      </c>
      <c r="AK168" s="49" t="str">
        <f t="shared" si="8"/>
        <v/>
      </c>
    </row>
    <row r="169" spans="4:42" ht="16.5" thickBot="1" x14ac:dyDescent="0.3">
      <c r="D169" s="12" t="s">
        <v>114</v>
      </c>
      <c r="E169" s="30" t="s">
        <v>1</v>
      </c>
      <c r="AI169" s="22">
        <f t="shared" si="6"/>
        <v>0</v>
      </c>
      <c r="AJ169" s="22" t="str">
        <f t="shared" si="7"/>
        <v/>
      </c>
      <c r="AK169" s="49" t="str">
        <f t="shared" si="8"/>
        <v/>
      </c>
    </row>
    <row r="170" spans="4:42" s="37" customFormat="1" x14ac:dyDescent="0.25">
      <c r="G170" s="38"/>
      <c r="H170" s="39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22"/>
      <c r="AI170" s="22"/>
      <c r="AJ170" s="22"/>
      <c r="AK170" s="22"/>
      <c r="AL170" s="22"/>
      <c r="AM170" s="20"/>
      <c r="AN170" s="20"/>
      <c r="AO170" s="20"/>
      <c r="AP170" s="20"/>
    </row>
    <row r="171" spans="4:42" s="27" customFormat="1" x14ac:dyDescent="0.25">
      <c r="H171" s="28"/>
      <c r="AH171" s="22"/>
      <c r="AI171" s="22"/>
      <c r="AJ171" s="22"/>
      <c r="AK171" s="22"/>
      <c r="AL171" s="22"/>
    </row>
    <row r="172" spans="4:42" s="27" customFormat="1" x14ac:dyDescent="0.25">
      <c r="H172" s="28"/>
      <c r="AH172" s="22"/>
      <c r="AI172" s="22"/>
      <c r="AJ172" s="22"/>
      <c r="AK172" s="22"/>
      <c r="AL172" s="22"/>
    </row>
    <row r="173" spans="4:42" s="27" customFormat="1" x14ac:dyDescent="0.25">
      <c r="H173" s="28"/>
      <c r="AH173" s="22"/>
      <c r="AI173" s="22"/>
      <c r="AJ173" s="22"/>
      <c r="AK173" s="22"/>
      <c r="AL173" s="22"/>
    </row>
    <row r="174" spans="4:42" s="27" customFormat="1" x14ac:dyDescent="0.25">
      <c r="H174" s="28"/>
      <c r="AH174" s="22"/>
      <c r="AI174" s="22"/>
      <c r="AJ174" s="22"/>
      <c r="AK174" s="22"/>
      <c r="AL174" s="22"/>
    </row>
    <row r="175" spans="4:42" s="27" customFormat="1" x14ac:dyDescent="0.25">
      <c r="H175" s="28"/>
      <c r="AH175" s="22"/>
      <c r="AI175" s="22"/>
      <c r="AJ175" s="22"/>
      <c r="AK175" s="22"/>
      <c r="AL175" s="22"/>
    </row>
    <row r="176" spans="4:42" s="27" customFormat="1" x14ac:dyDescent="0.25">
      <c r="H176" s="28"/>
      <c r="AH176" s="22"/>
      <c r="AI176" s="22"/>
      <c r="AJ176" s="22"/>
      <c r="AK176" s="22"/>
      <c r="AL176" s="22"/>
    </row>
    <row r="177" spans="8:38" s="27" customFormat="1" x14ac:dyDescent="0.25">
      <c r="H177" s="28"/>
      <c r="AH177" s="22"/>
      <c r="AI177" s="22"/>
      <c r="AJ177" s="22"/>
      <c r="AK177" s="22"/>
      <c r="AL177" s="22"/>
    </row>
    <row r="178" spans="8:38" s="27" customFormat="1" x14ac:dyDescent="0.25">
      <c r="H178" s="28"/>
      <c r="AH178" s="22"/>
      <c r="AI178" s="22"/>
      <c r="AJ178" s="22"/>
      <c r="AK178" s="22"/>
      <c r="AL178" s="22"/>
    </row>
    <row r="179" spans="8:38" s="27" customFormat="1" x14ac:dyDescent="0.25">
      <c r="H179" s="28"/>
      <c r="AH179" s="22"/>
      <c r="AI179" s="22"/>
      <c r="AJ179" s="22"/>
      <c r="AK179" s="22"/>
      <c r="AL179" s="22"/>
    </row>
    <row r="180" spans="8:38" s="27" customFormat="1" x14ac:dyDescent="0.25">
      <c r="H180" s="28"/>
      <c r="AH180" s="22"/>
      <c r="AI180" s="22"/>
      <c r="AJ180" s="22"/>
      <c r="AK180" s="22"/>
      <c r="AL180" s="22"/>
    </row>
    <row r="181" spans="8:38" s="27" customFormat="1" x14ac:dyDescent="0.25">
      <c r="H181" s="28"/>
      <c r="AH181" s="22"/>
      <c r="AI181" s="22"/>
      <c r="AJ181" s="22"/>
      <c r="AK181" s="22"/>
      <c r="AL181" s="22"/>
    </row>
    <row r="182" spans="8:38" s="27" customFormat="1" x14ac:dyDescent="0.25">
      <c r="H182" s="28"/>
      <c r="AH182" s="22"/>
      <c r="AI182" s="22"/>
      <c r="AJ182" s="22"/>
      <c r="AK182" s="22"/>
      <c r="AL182" s="22"/>
    </row>
    <row r="183" spans="8:38" s="27" customFormat="1" x14ac:dyDescent="0.25">
      <c r="H183" s="28"/>
      <c r="AH183" s="22"/>
      <c r="AI183" s="22"/>
      <c r="AJ183" s="22"/>
      <c r="AK183" s="22"/>
      <c r="AL183" s="22"/>
    </row>
    <row r="184" spans="8:38" s="27" customFormat="1" x14ac:dyDescent="0.25">
      <c r="H184" s="28"/>
      <c r="AH184" s="22"/>
      <c r="AI184" s="22"/>
      <c r="AJ184" s="22"/>
      <c r="AK184" s="22"/>
      <c r="AL184" s="22"/>
    </row>
    <row r="185" spans="8:38" s="27" customFormat="1" x14ac:dyDescent="0.25">
      <c r="H185" s="28"/>
      <c r="AH185" s="22"/>
      <c r="AI185" s="22"/>
      <c r="AJ185" s="22"/>
      <c r="AK185" s="22"/>
      <c r="AL185" s="22"/>
    </row>
    <row r="186" spans="8:38" s="27" customFormat="1" x14ac:dyDescent="0.25">
      <c r="H186" s="28"/>
      <c r="AH186" s="22"/>
      <c r="AI186" s="22"/>
      <c r="AJ186" s="22"/>
      <c r="AK186" s="22"/>
      <c r="AL186" s="22"/>
    </row>
    <row r="187" spans="8:38" s="27" customFormat="1" x14ac:dyDescent="0.25">
      <c r="H187" s="28"/>
      <c r="AH187" s="22"/>
      <c r="AI187" s="22"/>
      <c r="AJ187" s="22"/>
      <c r="AK187" s="22"/>
      <c r="AL187" s="22"/>
    </row>
    <row r="188" spans="8:38" s="27" customFormat="1" x14ac:dyDescent="0.25">
      <c r="H188" s="28"/>
      <c r="AH188" s="22"/>
      <c r="AI188" s="22"/>
      <c r="AJ188" s="22"/>
      <c r="AK188" s="22"/>
      <c r="AL188" s="22"/>
    </row>
    <row r="189" spans="8:38" s="27" customFormat="1" x14ac:dyDescent="0.25">
      <c r="H189" s="28"/>
      <c r="AH189" s="22"/>
      <c r="AI189" s="22"/>
      <c r="AJ189" s="22"/>
      <c r="AK189" s="22"/>
      <c r="AL189" s="22"/>
    </row>
    <row r="190" spans="8:38" s="27" customFormat="1" x14ac:dyDescent="0.25">
      <c r="H190" s="28"/>
      <c r="AH190" s="22"/>
      <c r="AI190" s="22"/>
      <c r="AJ190" s="22"/>
      <c r="AK190" s="22"/>
      <c r="AL190" s="22"/>
    </row>
    <row r="191" spans="8:38" s="27" customFormat="1" x14ac:dyDescent="0.25">
      <c r="H191" s="28"/>
      <c r="AH191" s="22"/>
      <c r="AI191" s="22"/>
      <c r="AJ191" s="22"/>
      <c r="AK191" s="22"/>
      <c r="AL191" s="22"/>
    </row>
    <row r="192" spans="8:38" s="27" customFormat="1" x14ac:dyDescent="0.25">
      <c r="H192" s="28"/>
      <c r="AH192" s="22"/>
      <c r="AI192" s="22"/>
      <c r="AJ192" s="22"/>
      <c r="AK192" s="22"/>
      <c r="AL192" s="22"/>
    </row>
    <row r="193" spans="8:38" s="27" customFormat="1" x14ac:dyDescent="0.25">
      <c r="H193" s="28"/>
      <c r="AH193" s="22"/>
      <c r="AI193" s="22"/>
      <c r="AJ193" s="22"/>
      <c r="AK193" s="22"/>
      <c r="AL193" s="22"/>
    </row>
    <row r="194" spans="8:38" s="27" customFormat="1" x14ac:dyDescent="0.25">
      <c r="H194" s="28"/>
      <c r="AH194" s="22"/>
      <c r="AI194" s="22"/>
      <c r="AJ194" s="22"/>
      <c r="AK194" s="22"/>
      <c r="AL194" s="22"/>
    </row>
    <row r="195" spans="8:38" s="27" customFormat="1" x14ac:dyDescent="0.25">
      <c r="H195" s="28"/>
      <c r="AH195" s="22"/>
      <c r="AI195" s="22"/>
      <c r="AJ195" s="22"/>
      <c r="AK195" s="22"/>
      <c r="AL195" s="22"/>
    </row>
    <row r="196" spans="8:38" s="27" customFormat="1" x14ac:dyDescent="0.25">
      <c r="H196" s="28"/>
      <c r="AH196" s="22"/>
      <c r="AI196" s="22"/>
      <c r="AJ196" s="22"/>
      <c r="AK196" s="22"/>
      <c r="AL196" s="22"/>
    </row>
    <row r="197" spans="8:38" s="27" customFormat="1" x14ac:dyDescent="0.25">
      <c r="H197" s="28"/>
      <c r="AH197" s="22"/>
      <c r="AI197" s="22"/>
      <c r="AJ197" s="22"/>
      <c r="AK197" s="22"/>
      <c r="AL197" s="22"/>
    </row>
    <row r="198" spans="8:38" s="27" customFormat="1" x14ac:dyDescent="0.25">
      <c r="H198" s="28"/>
      <c r="AH198" s="22"/>
      <c r="AI198" s="22"/>
      <c r="AJ198" s="22"/>
      <c r="AK198" s="22"/>
      <c r="AL198" s="22"/>
    </row>
    <row r="199" spans="8:38" s="27" customFormat="1" x14ac:dyDescent="0.25">
      <c r="H199" s="28"/>
      <c r="AH199" s="22"/>
      <c r="AI199" s="22"/>
      <c r="AJ199" s="22"/>
      <c r="AK199" s="22"/>
      <c r="AL199" s="22"/>
    </row>
    <row r="200" spans="8:38" s="27" customFormat="1" x14ac:dyDescent="0.25">
      <c r="H200" s="28"/>
      <c r="AH200" s="22"/>
      <c r="AI200" s="22"/>
      <c r="AJ200" s="22"/>
      <c r="AK200" s="22"/>
      <c r="AL200" s="22"/>
    </row>
    <row r="201" spans="8:38" s="27" customFormat="1" x14ac:dyDescent="0.25">
      <c r="H201" s="28"/>
      <c r="AH201" s="22"/>
      <c r="AI201" s="22"/>
      <c r="AJ201" s="22"/>
      <c r="AK201" s="22"/>
      <c r="AL201" s="22"/>
    </row>
    <row r="202" spans="8:38" s="27" customFormat="1" x14ac:dyDescent="0.25">
      <c r="H202" s="28"/>
      <c r="AH202" s="22"/>
      <c r="AI202" s="22"/>
      <c r="AJ202" s="22"/>
      <c r="AK202" s="22"/>
      <c r="AL202" s="22"/>
    </row>
    <row r="203" spans="8:38" s="27" customFormat="1" x14ac:dyDescent="0.25">
      <c r="H203" s="28"/>
      <c r="AH203" s="22"/>
      <c r="AI203" s="22"/>
      <c r="AJ203" s="22"/>
      <c r="AK203" s="22"/>
      <c r="AL203" s="22"/>
    </row>
    <row r="204" spans="8:38" s="27" customFormat="1" x14ac:dyDescent="0.25">
      <c r="H204" s="28"/>
      <c r="AH204" s="22"/>
      <c r="AI204" s="22"/>
      <c r="AJ204" s="22"/>
      <c r="AK204" s="22"/>
      <c r="AL204" s="22"/>
    </row>
    <row r="205" spans="8:38" s="27" customFormat="1" x14ac:dyDescent="0.25">
      <c r="H205" s="28"/>
      <c r="AH205" s="22"/>
      <c r="AI205" s="22"/>
      <c r="AJ205" s="22"/>
      <c r="AK205" s="22"/>
      <c r="AL205" s="22"/>
    </row>
    <row r="206" spans="8:38" s="27" customFormat="1" x14ac:dyDescent="0.25">
      <c r="H206" s="28"/>
      <c r="AH206" s="22"/>
      <c r="AI206" s="22"/>
      <c r="AJ206" s="22"/>
      <c r="AK206" s="22"/>
      <c r="AL206" s="22"/>
    </row>
    <row r="207" spans="8:38" s="27" customFormat="1" x14ac:dyDescent="0.25">
      <c r="H207" s="28"/>
      <c r="AH207" s="22"/>
      <c r="AI207" s="22"/>
      <c r="AJ207" s="22"/>
      <c r="AK207" s="22"/>
      <c r="AL207" s="22"/>
    </row>
    <row r="208" spans="8:38" s="27" customFormat="1" x14ac:dyDescent="0.25">
      <c r="H208" s="28"/>
      <c r="AH208" s="22"/>
      <c r="AI208" s="22"/>
      <c r="AJ208" s="22"/>
      <c r="AK208" s="22"/>
      <c r="AL208" s="22"/>
    </row>
    <row r="209" spans="8:38" s="27" customFormat="1" x14ac:dyDescent="0.25">
      <c r="H209" s="28"/>
      <c r="AH209" s="22"/>
      <c r="AI209" s="22"/>
      <c r="AJ209" s="22"/>
      <c r="AK209" s="22"/>
      <c r="AL209" s="22"/>
    </row>
    <row r="210" spans="8:38" s="27" customFormat="1" x14ac:dyDescent="0.25">
      <c r="H210" s="28"/>
      <c r="AH210" s="22"/>
      <c r="AI210" s="22"/>
      <c r="AJ210" s="22"/>
      <c r="AK210" s="22"/>
      <c r="AL210" s="22"/>
    </row>
    <row r="211" spans="8:38" s="27" customFormat="1" x14ac:dyDescent="0.25">
      <c r="H211" s="28"/>
      <c r="AH211" s="22"/>
      <c r="AI211" s="22"/>
      <c r="AJ211" s="22"/>
      <c r="AK211" s="22"/>
      <c r="AL211" s="22"/>
    </row>
    <row r="212" spans="8:38" s="27" customFormat="1" x14ac:dyDescent="0.25">
      <c r="H212" s="28"/>
      <c r="AH212" s="22"/>
      <c r="AI212" s="22"/>
      <c r="AJ212" s="22"/>
      <c r="AK212" s="22"/>
      <c r="AL212" s="22"/>
    </row>
    <row r="213" spans="8:38" s="27" customFormat="1" x14ac:dyDescent="0.25">
      <c r="H213" s="28"/>
      <c r="AH213" s="22"/>
      <c r="AI213" s="22"/>
      <c r="AJ213" s="22"/>
      <c r="AK213" s="22"/>
      <c r="AL213" s="22"/>
    </row>
    <row r="214" spans="8:38" s="27" customFormat="1" x14ac:dyDescent="0.25">
      <c r="H214" s="28"/>
      <c r="AH214" s="22"/>
      <c r="AI214" s="22"/>
      <c r="AJ214" s="22"/>
      <c r="AK214" s="22"/>
      <c r="AL214" s="22"/>
    </row>
    <row r="215" spans="8:38" s="27" customFormat="1" x14ac:dyDescent="0.25">
      <c r="H215" s="28"/>
      <c r="AH215" s="22"/>
      <c r="AI215" s="22"/>
      <c r="AJ215" s="22"/>
      <c r="AK215" s="22"/>
      <c r="AL215" s="22"/>
    </row>
    <row r="216" spans="8:38" s="27" customFormat="1" x14ac:dyDescent="0.25">
      <c r="H216" s="28"/>
      <c r="AH216" s="22"/>
      <c r="AI216" s="22"/>
      <c r="AJ216" s="22"/>
      <c r="AK216" s="22"/>
      <c r="AL216" s="22"/>
    </row>
    <row r="217" spans="8:38" s="27" customFormat="1" x14ac:dyDescent="0.25">
      <c r="H217" s="28"/>
      <c r="AH217" s="22"/>
      <c r="AI217" s="22"/>
      <c r="AJ217" s="22"/>
      <c r="AK217" s="22"/>
      <c r="AL217" s="22"/>
    </row>
    <row r="218" spans="8:38" s="27" customFormat="1" x14ac:dyDescent="0.25">
      <c r="H218" s="28"/>
      <c r="AH218" s="22"/>
      <c r="AI218" s="22"/>
      <c r="AJ218" s="22"/>
      <c r="AK218" s="22"/>
      <c r="AL218" s="22"/>
    </row>
    <row r="219" spans="8:38" s="27" customFormat="1" x14ac:dyDescent="0.25">
      <c r="H219" s="28"/>
      <c r="AH219" s="22"/>
      <c r="AI219" s="22"/>
      <c r="AJ219" s="22"/>
      <c r="AK219" s="22"/>
      <c r="AL219" s="22"/>
    </row>
    <row r="220" spans="8:38" s="27" customFormat="1" x14ac:dyDescent="0.25">
      <c r="H220" s="28"/>
      <c r="AH220" s="22"/>
      <c r="AI220" s="22"/>
      <c r="AJ220" s="22"/>
      <c r="AK220" s="22"/>
      <c r="AL220" s="22"/>
    </row>
    <row r="221" spans="8:38" s="27" customFormat="1" x14ac:dyDescent="0.25">
      <c r="H221" s="28"/>
      <c r="AH221" s="22"/>
      <c r="AI221" s="22"/>
      <c r="AJ221" s="22"/>
      <c r="AK221" s="22"/>
      <c r="AL221" s="22"/>
    </row>
    <row r="222" spans="8:38" s="27" customFormat="1" x14ac:dyDescent="0.25">
      <c r="H222" s="28"/>
      <c r="AH222" s="22"/>
      <c r="AI222" s="22"/>
      <c r="AJ222" s="22"/>
      <c r="AK222" s="22"/>
      <c r="AL222" s="22"/>
    </row>
    <row r="223" spans="8:38" s="27" customFormat="1" x14ac:dyDescent="0.25">
      <c r="H223" s="28"/>
      <c r="AH223" s="22"/>
      <c r="AI223" s="22"/>
      <c r="AJ223" s="22"/>
      <c r="AK223" s="22"/>
      <c r="AL223" s="22"/>
    </row>
    <row r="224" spans="8:38" s="27" customFormat="1" x14ac:dyDescent="0.25">
      <c r="H224" s="28"/>
      <c r="AH224" s="22"/>
      <c r="AI224" s="22"/>
      <c r="AJ224" s="22"/>
      <c r="AK224" s="22"/>
      <c r="AL224" s="22"/>
    </row>
    <row r="225" spans="8:38" s="27" customFormat="1" x14ac:dyDescent="0.25">
      <c r="H225" s="28"/>
      <c r="AH225" s="22"/>
      <c r="AI225" s="22"/>
      <c r="AJ225" s="22"/>
      <c r="AK225" s="22"/>
      <c r="AL225" s="22"/>
    </row>
    <row r="226" spans="8:38" s="27" customFormat="1" x14ac:dyDescent="0.25">
      <c r="H226" s="28"/>
      <c r="AH226" s="22"/>
      <c r="AI226" s="22"/>
      <c r="AJ226" s="22"/>
      <c r="AK226" s="22"/>
      <c r="AL226" s="22"/>
    </row>
    <row r="227" spans="8:38" s="27" customFormat="1" x14ac:dyDescent="0.25">
      <c r="H227" s="28"/>
      <c r="AH227" s="22"/>
      <c r="AI227" s="22"/>
      <c r="AJ227" s="22"/>
      <c r="AK227" s="22"/>
      <c r="AL227" s="22"/>
    </row>
    <row r="228" spans="8:38" s="27" customFormat="1" x14ac:dyDescent="0.25">
      <c r="H228" s="28"/>
      <c r="AH228" s="22"/>
      <c r="AI228" s="22"/>
      <c r="AJ228" s="22"/>
      <c r="AK228" s="22"/>
      <c r="AL228" s="22"/>
    </row>
    <row r="229" spans="8:38" s="27" customFormat="1" x14ac:dyDescent="0.25">
      <c r="H229" s="28"/>
      <c r="AH229" s="22"/>
      <c r="AI229" s="22"/>
      <c r="AJ229" s="22"/>
      <c r="AK229" s="22"/>
      <c r="AL229" s="22"/>
    </row>
    <row r="230" spans="8:38" s="27" customFormat="1" x14ac:dyDescent="0.25">
      <c r="H230" s="28"/>
      <c r="AH230" s="22"/>
      <c r="AI230" s="22"/>
      <c r="AJ230" s="22"/>
      <c r="AK230" s="22"/>
      <c r="AL230" s="22"/>
    </row>
    <row r="231" spans="8:38" s="27" customFormat="1" x14ac:dyDescent="0.25">
      <c r="H231" s="28"/>
      <c r="AH231" s="22"/>
      <c r="AI231" s="22"/>
      <c r="AJ231" s="22"/>
      <c r="AK231" s="22"/>
      <c r="AL231" s="22"/>
    </row>
    <row r="232" spans="8:38" s="27" customFormat="1" x14ac:dyDescent="0.25">
      <c r="H232" s="28"/>
      <c r="AH232" s="22"/>
      <c r="AI232" s="22"/>
      <c r="AJ232" s="22"/>
      <c r="AK232" s="22"/>
      <c r="AL232" s="22"/>
    </row>
    <row r="233" spans="8:38" s="27" customFormat="1" x14ac:dyDescent="0.25">
      <c r="H233" s="28"/>
      <c r="AH233" s="22"/>
      <c r="AI233" s="22"/>
      <c r="AJ233" s="22"/>
      <c r="AK233" s="22"/>
      <c r="AL233" s="22"/>
    </row>
    <row r="234" spans="8:38" s="27" customFormat="1" x14ac:dyDescent="0.25">
      <c r="H234" s="28"/>
      <c r="AH234" s="22"/>
      <c r="AI234" s="22"/>
      <c r="AJ234" s="22"/>
      <c r="AK234" s="22"/>
      <c r="AL234" s="22"/>
    </row>
    <row r="235" spans="8:38" s="27" customFormat="1" x14ac:dyDescent="0.25">
      <c r="H235" s="28"/>
      <c r="AH235" s="22"/>
      <c r="AI235" s="22"/>
      <c r="AJ235" s="22"/>
      <c r="AK235" s="22"/>
      <c r="AL235" s="22"/>
    </row>
    <row r="236" spans="8:38" s="27" customFormat="1" x14ac:dyDescent="0.25">
      <c r="H236" s="28"/>
      <c r="AH236" s="22"/>
      <c r="AI236" s="22"/>
      <c r="AJ236" s="22"/>
      <c r="AK236" s="22"/>
      <c r="AL236" s="22"/>
    </row>
    <row r="237" spans="8:38" s="27" customFormat="1" x14ac:dyDescent="0.25">
      <c r="H237" s="28"/>
      <c r="AH237" s="22"/>
      <c r="AI237" s="22"/>
      <c r="AJ237" s="22"/>
      <c r="AK237" s="22"/>
      <c r="AL237" s="22"/>
    </row>
    <row r="238" spans="8:38" s="27" customFormat="1" x14ac:dyDescent="0.25">
      <c r="H238" s="28"/>
      <c r="AH238" s="22"/>
      <c r="AI238" s="22"/>
      <c r="AJ238" s="22"/>
      <c r="AK238" s="22"/>
      <c r="AL238" s="22"/>
    </row>
    <row r="239" spans="8:38" s="27" customFormat="1" x14ac:dyDescent="0.25">
      <c r="H239" s="28"/>
      <c r="AH239" s="22"/>
      <c r="AI239" s="22"/>
      <c r="AJ239" s="22"/>
      <c r="AK239" s="22"/>
      <c r="AL239" s="22"/>
    </row>
    <row r="240" spans="8:38" s="27" customFormat="1" x14ac:dyDescent="0.25">
      <c r="H240" s="28"/>
      <c r="AH240" s="22"/>
      <c r="AI240" s="22"/>
      <c r="AJ240" s="22"/>
      <c r="AK240" s="22"/>
      <c r="AL240" s="22"/>
    </row>
    <row r="241" spans="8:38" s="27" customFormat="1" x14ac:dyDescent="0.25">
      <c r="H241" s="28"/>
      <c r="AH241" s="22"/>
      <c r="AI241" s="22"/>
      <c r="AJ241" s="22"/>
      <c r="AK241" s="22"/>
      <c r="AL241" s="22"/>
    </row>
    <row r="242" spans="8:38" s="27" customFormat="1" x14ac:dyDescent="0.25">
      <c r="H242" s="28"/>
      <c r="AH242" s="22"/>
      <c r="AI242" s="22"/>
      <c r="AJ242" s="22"/>
      <c r="AK242" s="22"/>
      <c r="AL242" s="22"/>
    </row>
    <row r="243" spans="8:38" s="27" customFormat="1" x14ac:dyDescent="0.25">
      <c r="H243" s="28"/>
      <c r="AH243" s="22"/>
      <c r="AI243" s="22"/>
      <c r="AJ243" s="22"/>
      <c r="AK243" s="22"/>
      <c r="AL243" s="22"/>
    </row>
    <row r="244" spans="8:38" s="27" customFormat="1" x14ac:dyDescent="0.25">
      <c r="H244" s="28"/>
      <c r="AH244" s="22"/>
      <c r="AI244" s="22"/>
      <c r="AJ244" s="22"/>
      <c r="AK244" s="22"/>
      <c r="AL244" s="22"/>
    </row>
    <row r="245" spans="8:38" s="27" customFormat="1" x14ac:dyDescent="0.25">
      <c r="H245" s="28"/>
      <c r="AH245" s="22"/>
      <c r="AI245" s="22"/>
      <c r="AJ245" s="22"/>
      <c r="AK245" s="22"/>
      <c r="AL245" s="22"/>
    </row>
    <row r="246" spans="8:38" s="27" customFormat="1" x14ac:dyDescent="0.25">
      <c r="H246" s="28"/>
      <c r="AH246" s="22"/>
      <c r="AI246" s="22"/>
      <c r="AJ246" s="22"/>
      <c r="AK246" s="22"/>
      <c r="AL246" s="22"/>
    </row>
    <row r="247" spans="8:38" s="27" customFormat="1" x14ac:dyDescent="0.25">
      <c r="H247" s="28"/>
      <c r="AH247" s="22"/>
      <c r="AI247" s="22"/>
      <c r="AJ247" s="22"/>
      <c r="AK247" s="22"/>
      <c r="AL247" s="22"/>
    </row>
    <row r="248" spans="8:38" s="27" customFormat="1" x14ac:dyDescent="0.25">
      <c r="H248" s="28"/>
      <c r="AH248" s="22"/>
      <c r="AI248" s="22"/>
      <c r="AJ248" s="22"/>
      <c r="AK248" s="22"/>
      <c r="AL248" s="22"/>
    </row>
    <row r="249" spans="8:38" s="27" customFormat="1" x14ac:dyDescent="0.25">
      <c r="H249" s="28"/>
      <c r="AH249" s="22"/>
      <c r="AI249" s="22"/>
      <c r="AJ249" s="22"/>
      <c r="AK249" s="22"/>
      <c r="AL249" s="22"/>
    </row>
    <row r="250" spans="8:38" s="27" customFormat="1" x14ac:dyDescent="0.25">
      <c r="H250" s="28"/>
      <c r="AH250" s="22"/>
      <c r="AI250" s="22"/>
      <c r="AJ250" s="22"/>
      <c r="AK250" s="22"/>
      <c r="AL250" s="22"/>
    </row>
    <row r="251" spans="8:38" s="27" customFormat="1" x14ac:dyDescent="0.25">
      <c r="H251" s="28"/>
      <c r="AH251" s="22"/>
      <c r="AI251" s="22"/>
      <c r="AJ251" s="22"/>
      <c r="AK251" s="22"/>
      <c r="AL251" s="22"/>
    </row>
    <row r="252" spans="8:38" s="27" customFormat="1" x14ac:dyDescent="0.25">
      <c r="H252" s="28"/>
      <c r="AH252" s="22"/>
      <c r="AI252" s="22"/>
      <c r="AJ252" s="22"/>
      <c r="AK252" s="22"/>
      <c r="AL252" s="22"/>
    </row>
    <row r="253" spans="8:38" s="27" customFormat="1" x14ac:dyDescent="0.25">
      <c r="H253" s="28"/>
      <c r="AH253" s="22"/>
      <c r="AI253" s="22"/>
      <c r="AJ253" s="22"/>
      <c r="AK253" s="22"/>
      <c r="AL253" s="22"/>
    </row>
    <row r="254" spans="8:38" s="27" customFormat="1" x14ac:dyDescent="0.25">
      <c r="H254" s="28"/>
      <c r="AH254" s="22"/>
      <c r="AI254" s="22"/>
      <c r="AJ254" s="22"/>
      <c r="AK254" s="22"/>
      <c r="AL254" s="22"/>
    </row>
    <row r="255" spans="8:38" s="27" customFormat="1" x14ac:dyDescent="0.25">
      <c r="H255" s="28"/>
      <c r="AH255" s="22"/>
      <c r="AI255" s="22"/>
      <c r="AJ255" s="22"/>
      <c r="AK255" s="22"/>
      <c r="AL255" s="22"/>
    </row>
    <row r="256" spans="8:38" s="27" customFormat="1" x14ac:dyDescent="0.25">
      <c r="H256" s="28"/>
      <c r="AH256" s="22"/>
      <c r="AI256" s="22"/>
      <c r="AJ256" s="22"/>
      <c r="AK256" s="22"/>
      <c r="AL256" s="22"/>
    </row>
    <row r="257" spans="8:38" s="27" customFormat="1" x14ac:dyDescent="0.25">
      <c r="H257" s="28"/>
      <c r="AH257" s="22"/>
      <c r="AI257" s="22"/>
      <c r="AJ257" s="22"/>
      <c r="AK257" s="22"/>
      <c r="AL257" s="22"/>
    </row>
    <row r="258" spans="8:38" s="27" customFormat="1" x14ac:dyDescent="0.25">
      <c r="H258" s="28"/>
      <c r="AH258" s="22"/>
      <c r="AI258" s="22"/>
      <c r="AJ258" s="22"/>
      <c r="AK258" s="22"/>
      <c r="AL258" s="22"/>
    </row>
    <row r="259" spans="8:38" s="27" customFormat="1" x14ac:dyDescent="0.25">
      <c r="H259" s="28"/>
      <c r="AH259" s="22"/>
      <c r="AI259" s="22"/>
      <c r="AJ259" s="22"/>
      <c r="AK259" s="22"/>
      <c r="AL259" s="22"/>
    </row>
    <row r="260" spans="8:38" s="27" customFormat="1" x14ac:dyDescent="0.25">
      <c r="H260" s="28"/>
      <c r="AH260" s="22"/>
      <c r="AI260" s="22"/>
      <c r="AJ260" s="22"/>
      <c r="AK260" s="22"/>
      <c r="AL260" s="22"/>
    </row>
    <row r="261" spans="8:38" s="27" customFormat="1" x14ac:dyDescent="0.25">
      <c r="H261" s="28"/>
      <c r="AH261" s="22"/>
      <c r="AI261" s="22"/>
      <c r="AJ261" s="22"/>
      <c r="AK261" s="22"/>
      <c r="AL261" s="22"/>
    </row>
    <row r="262" spans="8:38" s="27" customFormat="1" x14ac:dyDescent="0.25">
      <c r="H262" s="28"/>
      <c r="AH262" s="22"/>
      <c r="AI262" s="22"/>
      <c r="AJ262" s="22"/>
      <c r="AK262" s="22"/>
      <c r="AL262" s="22"/>
    </row>
    <row r="263" spans="8:38" s="27" customFormat="1" x14ac:dyDescent="0.25">
      <c r="H263" s="28"/>
      <c r="AH263" s="22"/>
      <c r="AI263" s="22"/>
      <c r="AJ263" s="22"/>
      <c r="AK263" s="22"/>
      <c r="AL263" s="22"/>
    </row>
    <row r="264" spans="8:38" s="27" customFormat="1" x14ac:dyDescent="0.25">
      <c r="H264" s="28"/>
      <c r="AH264" s="22"/>
      <c r="AI264" s="22"/>
      <c r="AJ264" s="22"/>
      <c r="AK264" s="22"/>
      <c r="AL264" s="22"/>
    </row>
    <row r="265" spans="8:38" s="27" customFormat="1" x14ac:dyDescent="0.25">
      <c r="H265" s="28"/>
      <c r="AH265" s="22"/>
      <c r="AI265" s="22"/>
      <c r="AJ265" s="22"/>
      <c r="AK265" s="22"/>
      <c r="AL265" s="22"/>
    </row>
    <row r="266" spans="8:38" s="27" customFormat="1" x14ac:dyDescent="0.25">
      <c r="H266" s="28"/>
      <c r="AH266" s="22"/>
      <c r="AI266" s="22"/>
      <c r="AJ266" s="22"/>
      <c r="AK266" s="22"/>
      <c r="AL266" s="22"/>
    </row>
    <row r="267" spans="8:38" s="27" customFormat="1" x14ac:dyDescent="0.25">
      <c r="H267" s="28"/>
      <c r="AH267" s="22"/>
      <c r="AI267" s="22"/>
      <c r="AJ267" s="22"/>
      <c r="AK267" s="22"/>
      <c r="AL267" s="22"/>
    </row>
    <row r="268" spans="8:38" s="27" customFormat="1" x14ac:dyDescent="0.25">
      <c r="H268" s="28"/>
      <c r="AH268" s="22"/>
      <c r="AI268" s="22"/>
      <c r="AJ268" s="22"/>
      <c r="AK268" s="22"/>
      <c r="AL268" s="22"/>
    </row>
    <row r="269" spans="8:38" s="27" customFormat="1" x14ac:dyDescent="0.25">
      <c r="H269" s="28"/>
      <c r="AH269" s="22"/>
      <c r="AI269" s="22"/>
      <c r="AJ269" s="22"/>
      <c r="AK269" s="22"/>
      <c r="AL269" s="22"/>
    </row>
    <row r="270" spans="8:38" s="27" customFormat="1" x14ac:dyDescent="0.25">
      <c r="H270" s="28"/>
      <c r="AH270" s="22"/>
      <c r="AI270" s="22"/>
      <c r="AJ270" s="22"/>
      <c r="AK270" s="22"/>
      <c r="AL270" s="22"/>
    </row>
    <row r="271" spans="8:38" s="27" customFormat="1" x14ac:dyDescent="0.25">
      <c r="H271" s="28"/>
      <c r="AH271" s="22"/>
      <c r="AI271" s="22"/>
      <c r="AJ271" s="22"/>
      <c r="AK271" s="22"/>
      <c r="AL271" s="22"/>
    </row>
    <row r="272" spans="8:38" s="27" customFormat="1" x14ac:dyDescent="0.25">
      <c r="H272" s="28"/>
      <c r="AH272" s="22"/>
      <c r="AI272" s="22"/>
      <c r="AJ272" s="22"/>
      <c r="AK272" s="22"/>
      <c r="AL272" s="22"/>
    </row>
    <row r="273" spans="8:38" s="27" customFormat="1" x14ac:dyDescent="0.25">
      <c r="H273" s="28"/>
      <c r="AH273" s="22"/>
      <c r="AI273" s="22"/>
      <c r="AJ273" s="22"/>
      <c r="AK273" s="22"/>
      <c r="AL273" s="22"/>
    </row>
    <row r="274" spans="8:38" s="27" customFormat="1" x14ac:dyDescent="0.25">
      <c r="H274" s="28"/>
      <c r="AH274" s="22"/>
      <c r="AI274" s="22"/>
      <c r="AJ274" s="22"/>
      <c r="AK274" s="22"/>
      <c r="AL274" s="22"/>
    </row>
    <row r="275" spans="8:38" s="27" customFormat="1" x14ac:dyDescent="0.25">
      <c r="H275" s="28"/>
      <c r="AH275" s="22"/>
      <c r="AI275" s="22"/>
      <c r="AJ275" s="22"/>
      <c r="AK275" s="22"/>
      <c r="AL275" s="22"/>
    </row>
    <row r="276" spans="8:38" s="27" customFormat="1" x14ac:dyDescent="0.25">
      <c r="H276" s="28"/>
      <c r="AH276" s="22"/>
      <c r="AI276" s="22"/>
      <c r="AJ276" s="22"/>
      <c r="AK276" s="22"/>
      <c r="AL276" s="22"/>
    </row>
    <row r="277" spans="8:38" s="27" customFormat="1" x14ac:dyDescent="0.25">
      <c r="H277" s="28"/>
      <c r="AH277" s="22"/>
      <c r="AI277" s="22"/>
      <c r="AJ277" s="22"/>
      <c r="AK277" s="22"/>
      <c r="AL277" s="22"/>
    </row>
    <row r="278" spans="8:38" s="27" customFormat="1" x14ac:dyDescent="0.25">
      <c r="H278" s="28"/>
      <c r="AH278" s="22"/>
      <c r="AI278" s="22"/>
      <c r="AJ278" s="22"/>
      <c r="AK278" s="22"/>
      <c r="AL278" s="22"/>
    </row>
    <row r="279" spans="8:38" s="27" customFormat="1" x14ac:dyDescent="0.25">
      <c r="H279" s="28"/>
      <c r="AH279" s="22"/>
      <c r="AI279" s="22"/>
      <c r="AJ279" s="22"/>
      <c r="AK279" s="22"/>
      <c r="AL279" s="22"/>
    </row>
    <row r="280" spans="8:38" s="27" customFormat="1" x14ac:dyDescent="0.25">
      <c r="H280" s="28"/>
      <c r="AH280" s="22"/>
      <c r="AI280" s="22"/>
      <c r="AJ280" s="22"/>
      <c r="AK280" s="22"/>
      <c r="AL280" s="22"/>
    </row>
    <row r="281" spans="8:38" s="27" customFormat="1" x14ac:dyDescent="0.25">
      <c r="H281" s="28"/>
      <c r="AH281" s="22"/>
      <c r="AI281" s="22"/>
      <c r="AJ281" s="22"/>
      <c r="AK281" s="22"/>
      <c r="AL281" s="22"/>
    </row>
    <row r="282" spans="8:38" s="27" customFormat="1" x14ac:dyDescent="0.25">
      <c r="H282" s="28"/>
      <c r="AH282" s="22"/>
      <c r="AI282" s="22"/>
      <c r="AJ282" s="22"/>
      <c r="AK282" s="22"/>
      <c r="AL282" s="22"/>
    </row>
    <row r="283" spans="8:38" s="27" customFormat="1" x14ac:dyDescent="0.25">
      <c r="H283" s="28"/>
      <c r="AH283" s="22"/>
      <c r="AI283" s="22"/>
      <c r="AJ283" s="22"/>
      <c r="AK283" s="22"/>
      <c r="AL283" s="22"/>
    </row>
    <row r="284" spans="8:38" s="27" customFormat="1" x14ac:dyDescent="0.25">
      <c r="H284" s="28"/>
      <c r="AH284" s="22"/>
      <c r="AI284" s="22"/>
      <c r="AJ284" s="22"/>
      <c r="AK284" s="22"/>
      <c r="AL284" s="22"/>
    </row>
    <row r="285" spans="8:38" s="27" customFormat="1" x14ac:dyDescent="0.25">
      <c r="H285" s="28"/>
      <c r="AH285" s="22"/>
      <c r="AI285" s="22"/>
      <c r="AJ285" s="22"/>
      <c r="AK285" s="22"/>
      <c r="AL285" s="22"/>
    </row>
    <row r="286" spans="8:38" s="27" customFormat="1" x14ac:dyDescent="0.25">
      <c r="H286" s="28"/>
      <c r="AH286" s="22"/>
      <c r="AI286" s="22"/>
      <c r="AJ286" s="22"/>
      <c r="AK286" s="22"/>
      <c r="AL286" s="22"/>
    </row>
    <row r="287" spans="8:38" s="27" customFormat="1" x14ac:dyDescent="0.25">
      <c r="H287" s="28"/>
      <c r="AH287" s="22"/>
      <c r="AI287" s="22"/>
      <c r="AJ287" s="22"/>
      <c r="AK287" s="22"/>
      <c r="AL287" s="22"/>
    </row>
    <row r="288" spans="8:38" s="27" customFormat="1" x14ac:dyDescent="0.25">
      <c r="H288" s="28"/>
      <c r="AH288" s="22"/>
      <c r="AI288" s="22"/>
      <c r="AJ288" s="22"/>
      <c r="AK288" s="22"/>
      <c r="AL288" s="22"/>
    </row>
    <row r="289" spans="8:38" s="27" customFormat="1" x14ac:dyDescent="0.25">
      <c r="H289" s="28"/>
      <c r="AH289" s="22"/>
      <c r="AI289" s="22"/>
      <c r="AJ289" s="22"/>
      <c r="AK289" s="22"/>
      <c r="AL289" s="22"/>
    </row>
    <row r="290" spans="8:38" s="27" customFormat="1" x14ac:dyDescent="0.25">
      <c r="H290" s="28"/>
      <c r="AH290" s="22"/>
      <c r="AI290" s="22"/>
      <c r="AJ290" s="22"/>
      <c r="AK290" s="22"/>
      <c r="AL290" s="22"/>
    </row>
    <row r="291" spans="8:38" s="27" customFormat="1" x14ac:dyDescent="0.25">
      <c r="H291" s="28"/>
      <c r="AH291" s="22"/>
      <c r="AI291" s="22"/>
      <c r="AJ291" s="22"/>
      <c r="AK291" s="22"/>
      <c r="AL291" s="22"/>
    </row>
    <row r="292" spans="8:38" s="27" customFormat="1" x14ac:dyDescent="0.25">
      <c r="H292" s="28"/>
      <c r="AH292" s="22"/>
      <c r="AI292" s="22"/>
      <c r="AJ292" s="22"/>
      <c r="AK292" s="22"/>
      <c r="AL292" s="22"/>
    </row>
    <row r="293" spans="8:38" s="27" customFormat="1" x14ac:dyDescent="0.25">
      <c r="H293" s="28"/>
      <c r="AH293" s="22"/>
      <c r="AI293" s="22"/>
      <c r="AJ293" s="22"/>
      <c r="AK293" s="22"/>
      <c r="AL293" s="22"/>
    </row>
    <row r="294" spans="8:38" s="27" customFormat="1" x14ac:dyDescent="0.25">
      <c r="H294" s="28"/>
      <c r="AH294" s="22"/>
      <c r="AI294" s="22"/>
      <c r="AJ294" s="22"/>
      <c r="AK294" s="22"/>
      <c r="AL294" s="22"/>
    </row>
    <row r="295" spans="8:38" s="27" customFormat="1" x14ac:dyDescent="0.25">
      <c r="H295" s="28"/>
      <c r="AH295" s="22"/>
      <c r="AI295" s="22"/>
      <c r="AJ295" s="22"/>
      <c r="AK295" s="22"/>
      <c r="AL295" s="22"/>
    </row>
    <row r="296" spans="8:38" s="27" customFormat="1" x14ac:dyDescent="0.25">
      <c r="H296" s="28"/>
      <c r="AH296" s="22"/>
      <c r="AI296" s="22"/>
      <c r="AJ296" s="22"/>
      <c r="AK296" s="22"/>
      <c r="AL296" s="22"/>
    </row>
    <row r="297" spans="8:38" s="27" customFormat="1" x14ac:dyDescent="0.25">
      <c r="H297" s="28"/>
      <c r="AH297" s="22"/>
      <c r="AI297" s="22"/>
      <c r="AJ297" s="22"/>
      <c r="AK297" s="22"/>
      <c r="AL297" s="22"/>
    </row>
    <row r="298" spans="8:38" s="27" customFormat="1" x14ac:dyDescent="0.25">
      <c r="H298" s="28"/>
      <c r="AH298" s="22"/>
      <c r="AI298" s="22"/>
      <c r="AJ298" s="22"/>
      <c r="AK298" s="22"/>
      <c r="AL298" s="22"/>
    </row>
    <row r="299" spans="8:38" s="27" customFormat="1" x14ac:dyDescent="0.25">
      <c r="H299" s="28"/>
      <c r="AH299" s="22"/>
      <c r="AI299" s="22"/>
      <c r="AJ299" s="22"/>
      <c r="AK299" s="22"/>
      <c r="AL299" s="22"/>
    </row>
    <row r="300" spans="8:38" s="27" customFormat="1" x14ac:dyDescent="0.25">
      <c r="H300" s="28"/>
      <c r="AH300" s="22"/>
      <c r="AI300" s="22"/>
      <c r="AJ300" s="22"/>
      <c r="AK300" s="22"/>
      <c r="AL300" s="22"/>
    </row>
    <row r="301" spans="8:38" s="27" customFormat="1" x14ac:dyDescent="0.25">
      <c r="H301" s="28"/>
      <c r="AH301" s="22"/>
      <c r="AI301" s="22"/>
      <c r="AJ301" s="22"/>
      <c r="AK301" s="22"/>
      <c r="AL301" s="22"/>
    </row>
    <row r="302" spans="8:38" s="27" customFormat="1" x14ac:dyDescent="0.25">
      <c r="H302" s="28"/>
      <c r="AH302" s="22"/>
      <c r="AI302" s="22"/>
      <c r="AJ302" s="22"/>
      <c r="AK302" s="22"/>
      <c r="AL302" s="22"/>
    </row>
    <row r="303" spans="8:38" s="27" customFormat="1" x14ac:dyDescent="0.25">
      <c r="H303" s="28"/>
      <c r="AH303" s="22"/>
      <c r="AI303" s="22"/>
      <c r="AJ303" s="22"/>
      <c r="AK303" s="22"/>
      <c r="AL303" s="22"/>
    </row>
    <row r="304" spans="8:38" s="27" customFormat="1" x14ac:dyDescent="0.25">
      <c r="H304" s="28"/>
      <c r="AH304" s="22"/>
      <c r="AI304" s="22"/>
      <c r="AJ304" s="22"/>
      <c r="AK304" s="22"/>
      <c r="AL304" s="22"/>
    </row>
    <row r="305" spans="8:38" s="27" customFormat="1" x14ac:dyDescent="0.25">
      <c r="H305" s="28"/>
      <c r="AH305" s="22"/>
      <c r="AI305" s="22"/>
      <c r="AJ305" s="22"/>
      <c r="AK305" s="22"/>
      <c r="AL305" s="22"/>
    </row>
    <row r="306" spans="8:38" s="27" customFormat="1" x14ac:dyDescent="0.25">
      <c r="H306" s="28"/>
      <c r="AH306" s="22"/>
      <c r="AI306" s="22"/>
      <c r="AJ306" s="22"/>
      <c r="AK306" s="22"/>
      <c r="AL306" s="22"/>
    </row>
    <row r="307" spans="8:38" s="27" customFormat="1" x14ac:dyDescent="0.25">
      <c r="H307" s="28"/>
      <c r="AH307" s="22"/>
      <c r="AI307" s="22"/>
      <c r="AJ307" s="22"/>
      <c r="AK307" s="22"/>
      <c r="AL307" s="22"/>
    </row>
    <row r="308" spans="8:38" s="27" customFormat="1" x14ac:dyDescent="0.25">
      <c r="H308" s="28"/>
      <c r="AH308" s="22"/>
      <c r="AI308" s="22"/>
      <c r="AJ308" s="22"/>
      <c r="AK308" s="22"/>
      <c r="AL308" s="22"/>
    </row>
    <row r="309" spans="8:38" s="27" customFormat="1" x14ac:dyDescent="0.25">
      <c r="H309" s="28"/>
      <c r="AH309" s="22"/>
      <c r="AI309" s="22"/>
      <c r="AJ309" s="22"/>
      <c r="AK309" s="22"/>
      <c r="AL309" s="22"/>
    </row>
    <row r="310" spans="8:38" s="27" customFormat="1" x14ac:dyDescent="0.25">
      <c r="H310" s="28"/>
      <c r="AH310" s="22"/>
      <c r="AI310" s="22"/>
      <c r="AJ310" s="22"/>
      <c r="AK310" s="22"/>
      <c r="AL310" s="22"/>
    </row>
    <row r="311" spans="8:38" s="27" customFormat="1" x14ac:dyDescent="0.25">
      <c r="H311" s="28"/>
      <c r="AH311" s="22"/>
      <c r="AI311" s="22"/>
      <c r="AJ311" s="22"/>
      <c r="AK311" s="22"/>
      <c r="AL311" s="22"/>
    </row>
    <row r="312" spans="8:38" s="27" customFormat="1" x14ac:dyDescent="0.25">
      <c r="H312" s="28"/>
      <c r="AH312" s="22"/>
      <c r="AI312" s="22"/>
      <c r="AJ312" s="22"/>
      <c r="AK312" s="22"/>
      <c r="AL312" s="22"/>
    </row>
    <row r="313" spans="8:38" s="27" customFormat="1" x14ac:dyDescent="0.25">
      <c r="H313" s="28"/>
      <c r="AH313" s="22"/>
      <c r="AI313" s="22"/>
      <c r="AJ313" s="22"/>
      <c r="AK313" s="22"/>
      <c r="AL313" s="22"/>
    </row>
    <row r="314" spans="8:38" s="27" customFormat="1" x14ac:dyDescent="0.25">
      <c r="H314" s="28"/>
      <c r="AH314" s="22"/>
      <c r="AI314" s="22"/>
      <c r="AJ314" s="22"/>
      <c r="AK314" s="22"/>
      <c r="AL314" s="22"/>
    </row>
    <row r="315" spans="8:38" s="27" customFormat="1" x14ac:dyDescent="0.25">
      <c r="H315" s="28"/>
      <c r="AH315" s="22"/>
      <c r="AI315" s="22"/>
      <c r="AJ315" s="22"/>
      <c r="AK315" s="22"/>
      <c r="AL315" s="22"/>
    </row>
    <row r="316" spans="8:38" s="27" customFormat="1" x14ac:dyDescent="0.25">
      <c r="H316" s="28"/>
      <c r="AH316" s="22"/>
      <c r="AI316" s="22"/>
      <c r="AJ316" s="22"/>
      <c r="AK316" s="22"/>
      <c r="AL316" s="22"/>
    </row>
    <row r="317" spans="8:38" s="27" customFormat="1" x14ac:dyDescent="0.25">
      <c r="H317" s="28"/>
      <c r="AH317" s="22"/>
      <c r="AI317" s="22"/>
      <c r="AJ317" s="22"/>
      <c r="AK317" s="22"/>
      <c r="AL317" s="22"/>
    </row>
    <row r="318" spans="8:38" s="27" customFormat="1" x14ac:dyDescent="0.25">
      <c r="H318" s="28"/>
      <c r="AH318" s="22"/>
      <c r="AI318" s="22"/>
      <c r="AJ318" s="22"/>
      <c r="AK318" s="22"/>
      <c r="AL318" s="22"/>
    </row>
    <row r="319" spans="8:38" s="27" customFormat="1" x14ac:dyDescent="0.25">
      <c r="H319" s="28"/>
      <c r="AH319" s="22"/>
      <c r="AI319" s="22"/>
      <c r="AJ319" s="22"/>
      <c r="AK319" s="22"/>
      <c r="AL319" s="22"/>
    </row>
    <row r="320" spans="8:38" s="27" customFormat="1" x14ac:dyDescent="0.25">
      <c r="H320" s="28"/>
      <c r="AH320" s="22"/>
      <c r="AI320" s="22"/>
      <c r="AJ320" s="22"/>
      <c r="AK320" s="22"/>
      <c r="AL320" s="22"/>
    </row>
    <row r="321" spans="8:38" s="27" customFormat="1" x14ac:dyDescent="0.25">
      <c r="H321" s="28"/>
      <c r="AH321" s="22"/>
      <c r="AI321" s="22"/>
      <c r="AJ321" s="22"/>
      <c r="AK321" s="22"/>
      <c r="AL321" s="22"/>
    </row>
    <row r="322" spans="8:38" s="27" customFormat="1" x14ac:dyDescent="0.25">
      <c r="H322" s="28"/>
      <c r="AH322" s="22"/>
      <c r="AI322" s="22"/>
      <c r="AJ322" s="22"/>
      <c r="AK322" s="22"/>
      <c r="AL322" s="22"/>
    </row>
    <row r="323" spans="8:38" s="27" customFormat="1" x14ac:dyDescent="0.25">
      <c r="H323" s="28"/>
      <c r="AH323" s="22"/>
      <c r="AI323" s="22"/>
      <c r="AJ323" s="22"/>
      <c r="AK323" s="22"/>
      <c r="AL323" s="22"/>
    </row>
    <row r="324" spans="8:38" s="27" customFormat="1" x14ac:dyDescent="0.25">
      <c r="H324" s="28"/>
      <c r="AH324" s="22"/>
      <c r="AI324" s="22"/>
      <c r="AJ324" s="22"/>
      <c r="AK324" s="22"/>
      <c r="AL324" s="22"/>
    </row>
    <row r="325" spans="8:38" s="27" customFormat="1" x14ac:dyDescent="0.25">
      <c r="H325" s="28"/>
      <c r="AH325" s="22"/>
      <c r="AI325" s="22"/>
      <c r="AJ325" s="22"/>
      <c r="AK325" s="22"/>
      <c r="AL325" s="22"/>
    </row>
    <row r="326" spans="8:38" s="27" customFormat="1" x14ac:dyDescent="0.25">
      <c r="H326" s="28"/>
      <c r="AH326" s="22"/>
      <c r="AI326" s="22"/>
      <c r="AJ326" s="22"/>
      <c r="AK326" s="22"/>
      <c r="AL326" s="22"/>
    </row>
    <row r="327" spans="8:38" s="27" customFormat="1" x14ac:dyDescent="0.25">
      <c r="H327" s="28"/>
      <c r="AH327" s="22"/>
      <c r="AI327" s="22"/>
      <c r="AJ327" s="22"/>
      <c r="AK327" s="22"/>
      <c r="AL327" s="22"/>
    </row>
    <row r="328" spans="8:38" s="27" customFormat="1" x14ac:dyDescent="0.25">
      <c r="H328" s="28"/>
      <c r="AH328" s="22"/>
      <c r="AI328" s="22"/>
      <c r="AJ328" s="22"/>
      <c r="AK328" s="22"/>
      <c r="AL328" s="22"/>
    </row>
    <row r="329" spans="8:38" s="27" customFormat="1" x14ac:dyDescent="0.25">
      <c r="H329" s="28"/>
      <c r="AH329" s="22"/>
      <c r="AI329" s="22"/>
      <c r="AJ329" s="22"/>
      <c r="AK329" s="22"/>
      <c r="AL329" s="22"/>
    </row>
    <row r="330" spans="8:38" s="27" customFormat="1" x14ac:dyDescent="0.25">
      <c r="H330" s="28"/>
      <c r="AH330" s="22"/>
      <c r="AI330" s="22"/>
      <c r="AJ330" s="22"/>
      <c r="AK330" s="22"/>
      <c r="AL330" s="22"/>
    </row>
    <row r="331" spans="8:38" s="27" customFormat="1" x14ac:dyDescent="0.25">
      <c r="H331" s="28"/>
      <c r="AH331" s="22"/>
      <c r="AI331" s="22"/>
      <c r="AJ331" s="22"/>
      <c r="AK331" s="22"/>
      <c r="AL331" s="22"/>
    </row>
    <row r="332" spans="8:38" s="27" customFormat="1" x14ac:dyDescent="0.25">
      <c r="H332" s="28"/>
      <c r="AH332" s="22"/>
      <c r="AI332" s="22"/>
      <c r="AJ332" s="22"/>
      <c r="AK332" s="22"/>
      <c r="AL332" s="22"/>
    </row>
    <row r="333" spans="8:38" s="27" customFormat="1" x14ac:dyDescent="0.25">
      <c r="H333" s="28"/>
      <c r="AH333" s="22"/>
      <c r="AI333" s="22"/>
      <c r="AJ333" s="22"/>
      <c r="AK333" s="22"/>
      <c r="AL333" s="22"/>
    </row>
    <row r="334" spans="8:38" s="27" customFormat="1" x14ac:dyDescent="0.25">
      <c r="H334" s="28"/>
      <c r="AH334" s="22"/>
      <c r="AI334" s="22"/>
      <c r="AJ334" s="22"/>
      <c r="AK334" s="22"/>
      <c r="AL334" s="22"/>
    </row>
    <row r="335" spans="8:38" s="27" customFormat="1" x14ac:dyDescent="0.25">
      <c r="H335" s="28"/>
      <c r="AH335" s="22"/>
      <c r="AI335" s="22"/>
      <c r="AJ335" s="22"/>
      <c r="AK335" s="22"/>
      <c r="AL335" s="22"/>
    </row>
    <row r="336" spans="8:38" s="27" customFormat="1" x14ac:dyDescent="0.25">
      <c r="H336" s="28"/>
      <c r="AH336" s="22"/>
      <c r="AI336" s="22"/>
      <c r="AJ336" s="22"/>
      <c r="AK336" s="22"/>
      <c r="AL336" s="22"/>
    </row>
    <row r="337" spans="8:38" s="27" customFormat="1" x14ac:dyDescent="0.25">
      <c r="H337" s="28"/>
      <c r="AH337" s="22"/>
      <c r="AI337" s="22"/>
      <c r="AJ337" s="22"/>
      <c r="AK337" s="22"/>
      <c r="AL337" s="22"/>
    </row>
    <row r="338" spans="8:38" s="27" customFormat="1" x14ac:dyDescent="0.25">
      <c r="H338" s="28"/>
      <c r="AH338" s="22"/>
      <c r="AI338" s="22"/>
      <c r="AJ338" s="22"/>
      <c r="AK338" s="22"/>
      <c r="AL338" s="22"/>
    </row>
    <row r="339" spans="8:38" s="27" customFormat="1" x14ac:dyDescent="0.25">
      <c r="H339" s="28"/>
      <c r="AH339" s="22"/>
      <c r="AI339" s="22"/>
      <c r="AJ339" s="22"/>
      <c r="AK339" s="22"/>
      <c r="AL339" s="22"/>
    </row>
    <row r="340" spans="8:38" s="27" customFormat="1" x14ac:dyDescent="0.25">
      <c r="H340" s="28"/>
      <c r="AH340" s="22"/>
      <c r="AI340" s="22"/>
      <c r="AJ340" s="22"/>
      <c r="AK340" s="22"/>
      <c r="AL340" s="22"/>
    </row>
    <row r="341" spans="8:38" s="27" customFormat="1" x14ac:dyDescent="0.25">
      <c r="H341" s="28"/>
      <c r="AH341" s="22"/>
      <c r="AI341" s="22"/>
      <c r="AJ341" s="22"/>
      <c r="AK341" s="22"/>
      <c r="AL341" s="22"/>
    </row>
    <row r="342" spans="8:38" s="27" customFormat="1" x14ac:dyDescent="0.25">
      <c r="H342" s="28"/>
      <c r="AH342" s="22"/>
      <c r="AI342" s="22"/>
      <c r="AJ342" s="22"/>
      <c r="AK342" s="22"/>
      <c r="AL342" s="22"/>
    </row>
    <row r="343" spans="8:38" s="27" customFormat="1" x14ac:dyDescent="0.25">
      <c r="H343" s="28"/>
      <c r="AH343" s="22"/>
      <c r="AI343" s="22"/>
      <c r="AJ343" s="22"/>
      <c r="AK343" s="22"/>
      <c r="AL343" s="22"/>
    </row>
    <row r="344" spans="8:38" s="27" customFormat="1" x14ac:dyDescent="0.25">
      <c r="H344" s="28"/>
      <c r="AH344" s="22"/>
      <c r="AI344" s="22"/>
      <c r="AJ344" s="22"/>
      <c r="AK344" s="22"/>
      <c r="AL344" s="22"/>
    </row>
    <row r="345" spans="8:38" s="27" customFormat="1" x14ac:dyDescent="0.25">
      <c r="H345" s="28"/>
      <c r="AH345" s="22"/>
      <c r="AI345" s="22"/>
      <c r="AJ345" s="22"/>
      <c r="AK345" s="22"/>
      <c r="AL345" s="22"/>
    </row>
    <row r="346" spans="8:38" s="27" customFormat="1" x14ac:dyDescent="0.25">
      <c r="H346" s="28"/>
      <c r="AH346" s="22"/>
      <c r="AI346" s="22"/>
      <c r="AJ346" s="22"/>
      <c r="AK346" s="22"/>
      <c r="AL346" s="22"/>
    </row>
    <row r="347" spans="8:38" s="27" customFormat="1" x14ac:dyDescent="0.25">
      <c r="H347" s="28"/>
      <c r="AH347" s="22"/>
      <c r="AI347" s="22"/>
      <c r="AJ347" s="22"/>
      <c r="AK347" s="22"/>
      <c r="AL347" s="22"/>
    </row>
    <row r="348" spans="8:38" s="27" customFormat="1" x14ac:dyDescent="0.25">
      <c r="H348" s="28"/>
      <c r="AH348" s="22"/>
      <c r="AI348" s="22"/>
      <c r="AJ348" s="22"/>
      <c r="AK348" s="22"/>
      <c r="AL348" s="22"/>
    </row>
    <row r="349" spans="8:38" s="27" customFormat="1" x14ac:dyDescent="0.25">
      <c r="H349" s="28"/>
      <c r="AH349" s="22"/>
      <c r="AI349" s="22"/>
      <c r="AJ349" s="22"/>
      <c r="AK349" s="22"/>
      <c r="AL349" s="22"/>
    </row>
    <row r="350" spans="8:38" s="27" customFormat="1" x14ac:dyDescent="0.25">
      <c r="H350" s="28"/>
      <c r="AH350" s="22"/>
      <c r="AI350" s="22"/>
      <c r="AJ350" s="22"/>
      <c r="AK350" s="22"/>
      <c r="AL350" s="22"/>
    </row>
    <row r="351" spans="8:38" s="27" customFormat="1" x14ac:dyDescent="0.25">
      <c r="H351" s="28"/>
      <c r="AH351" s="22"/>
      <c r="AI351" s="22"/>
      <c r="AJ351" s="22"/>
      <c r="AK351" s="22"/>
      <c r="AL351" s="22"/>
    </row>
    <row r="352" spans="8:38" s="27" customFormat="1" x14ac:dyDescent="0.25">
      <c r="H352" s="28"/>
      <c r="AH352" s="22"/>
      <c r="AI352" s="22"/>
      <c r="AJ352" s="22"/>
      <c r="AK352" s="22"/>
      <c r="AL352" s="22"/>
    </row>
    <row r="353" spans="8:38" s="27" customFormat="1" x14ac:dyDescent="0.25">
      <c r="H353" s="28"/>
      <c r="AH353" s="22"/>
      <c r="AI353" s="22"/>
      <c r="AJ353" s="22"/>
      <c r="AK353" s="22"/>
      <c r="AL353" s="22"/>
    </row>
    <row r="354" spans="8:38" s="27" customFormat="1" x14ac:dyDescent="0.25">
      <c r="H354" s="28"/>
      <c r="AH354" s="22"/>
      <c r="AI354" s="22"/>
      <c r="AJ354" s="22"/>
      <c r="AK354" s="22"/>
      <c r="AL354" s="22"/>
    </row>
    <row r="355" spans="8:38" s="27" customFormat="1" x14ac:dyDescent="0.25">
      <c r="H355" s="28"/>
      <c r="AH355" s="22"/>
      <c r="AI355" s="22"/>
      <c r="AJ355" s="22"/>
      <c r="AK355" s="22"/>
      <c r="AL355" s="22"/>
    </row>
    <row r="356" spans="8:38" s="27" customFormat="1" x14ac:dyDescent="0.25">
      <c r="H356" s="28"/>
      <c r="AH356" s="22"/>
      <c r="AI356" s="22"/>
      <c r="AJ356" s="22"/>
      <c r="AK356" s="22"/>
      <c r="AL356" s="22"/>
    </row>
    <row r="357" spans="8:38" s="27" customFormat="1" x14ac:dyDescent="0.25">
      <c r="H357" s="28"/>
      <c r="AH357" s="22"/>
      <c r="AI357" s="22"/>
      <c r="AJ357" s="22"/>
      <c r="AK357" s="22"/>
      <c r="AL357" s="22"/>
    </row>
    <row r="358" spans="8:38" s="27" customFormat="1" x14ac:dyDescent="0.25">
      <c r="H358" s="28"/>
      <c r="AH358" s="22"/>
      <c r="AI358" s="22"/>
      <c r="AJ358" s="22"/>
      <c r="AK358" s="22"/>
      <c r="AL358" s="22"/>
    </row>
    <row r="359" spans="8:38" s="27" customFormat="1" x14ac:dyDescent="0.25">
      <c r="H359" s="28"/>
      <c r="AH359" s="22"/>
      <c r="AI359" s="22"/>
      <c r="AJ359" s="22"/>
      <c r="AK359" s="22"/>
      <c r="AL359" s="22"/>
    </row>
    <row r="360" spans="8:38" s="27" customFormat="1" x14ac:dyDescent="0.25">
      <c r="H360" s="28"/>
      <c r="AH360" s="22"/>
      <c r="AI360" s="22"/>
      <c r="AJ360" s="22"/>
      <c r="AK360" s="22"/>
      <c r="AL360" s="22"/>
    </row>
    <row r="361" spans="8:38" s="27" customFormat="1" x14ac:dyDescent="0.25">
      <c r="H361" s="28"/>
      <c r="AH361" s="22"/>
      <c r="AI361" s="22"/>
      <c r="AJ361" s="22"/>
      <c r="AK361" s="22"/>
      <c r="AL361" s="22"/>
    </row>
    <row r="362" spans="8:38" s="27" customFormat="1" x14ac:dyDescent="0.25">
      <c r="H362" s="28"/>
      <c r="AH362" s="22"/>
      <c r="AI362" s="22"/>
      <c r="AJ362" s="22"/>
      <c r="AK362" s="22"/>
      <c r="AL362" s="22"/>
    </row>
    <row r="363" spans="8:38" s="27" customFormat="1" x14ac:dyDescent="0.25">
      <c r="H363" s="28"/>
      <c r="AH363" s="22"/>
      <c r="AI363" s="22"/>
      <c r="AJ363" s="22"/>
      <c r="AK363" s="22"/>
      <c r="AL363" s="22"/>
    </row>
    <row r="364" spans="8:38" s="27" customFormat="1" x14ac:dyDescent="0.25">
      <c r="H364" s="28"/>
      <c r="AH364" s="22"/>
      <c r="AI364" s="22"/>
      <c r="AJ364" s="22"/>
      <c r="AK364" s="22"/>
      <c r="AL364" s="22"/>
    </row>
    <row r="365" spans="8:38" s="27" customFormat="1" x14ac:dyDescent="0.25">
      <c r="H365" s="28"/>
      <c r="AH365" s="22"/>
      <c r="AI365" s="22"/>
      <c r="AJ365" s="22"/>
      <c r="AK365" s="22"/>
      <c r="AL365" s="22"/>
    </row>
    <row r="366" spans="8:38" s="27" customFormat="1" x14ac:dyDescent="0.25">
      <c r="H366" s="28"/>
      <c r="AH366" s="22"/>
      <c r="AI366" s="22"/>
      <c r="AJ366" s="22"/>
      <c r="AK366" s="22"/>
      <c r="AL366" s="22"/>
    </row>
    <row r="367" spans="8:38" s="27" customFormat="1" x14ac:dyDescent="0.25">
      <c r="H367" s="28"/>
      <c r="AH367" s="22"/>
      <c r="AI367" s="22"/>
      <c r="AJ367" s="22"/>
      <c r="AK367" s="22"/>
      <c r="AL367" s="22"/>
    </row>
    <row r="368" spans="8:38" s="27" customFormat="1" x14ac:dyDescent="0.25">
      <c r="H368" s="28"/>
      <c r="AH368" s="22"/>
      <c r="AI368" s="22"/>
      <c r="AJ368" s="22"/>
      <c r="AK368" s="22"/>
      <c r="AL368" s="22"/>
    </row>
    <row r="369" spans="8:38" s="27" customFormat="1" x14ac:dyDescent="0.25">
      <c r="H369" s="28"/>
      <c r="AH369" s="22"/>
      <c r="AI369" s="22"/>
      <c r="AJ369" s="22"/>
      <c r="AK369" s="22"/>
      <c r="AL369" s="22"/>
    </row>
    <row r="370" spans="8:38" s="27" customFormat="1" x14ac:dyDescent="0.25">
      <c r="H370" s="28"/>
      <c r="AH370" s="22"/>
      <c r="AI370" s="22"/>
      <c r="AJ370" s="22"/>
      <c r="AK370" s="22"/>
      <c r="AL370" s="22"/>
    </row>
    <row r="371" spans="8:38" s="27" customFormat="1" x14ac:dyDescent="0.25">
      <c r="H371" s="28"/>
      <c r="AH371" s="22"/>
      <c r="AI371" s="22"/>
      <c r="AJ371" s="22"/>
      <c r="AK371" s="22"/>
      <c r="AL371" s="22"/>
    </row>
    <row r="372" spans="8:38" s="27" customFormat="1" x14ac:dyDescent="0.25">
      <c r="H372" s="28"/>
      <c r="AH372" s="22"/>
      <c r="AI372" s="22"/>
      <c r="AJ372" s="22"/>
      <c r="AK372" s="22"/>
      <c r="AL372" s="22"/>
    </row>
    <row r="373" spans="8:38" s="27" customFormat="1" x14ac:dyDescent="0.25">
      <c r="H373" s="28"/>
      <c r="AH373" s="22"/>
      <c r="AI373" s="22"/>
      <c r="AJ373" s="22"/>
      <c r="AK373" s="22"/>
      <c r="AL373" s="22"/>
    </row>
    <row r="374" spans="8:38" s="27" customFormat="1" x14ac:dyDescent="0.25">
      <c r="H374" s="28"/>
      <c r="AH374" s="22"/>
      <c r="AI374" s="22"/>
      <c r="AJ374" s="22"/>
      <c r="AK374" s="22"/>
      <c r="AL374" s="22"/>
    </row>
    <row r="375" spans="8:38" s="27" customFormat="1" x14ac:dyDescent="0.25">
      <c r="H375" s="28"/>
      <c r="AH375" s="22"/>
      <c r="AI375" s="22"/>
      <c r="AJ375" s="22"/>
      <c r="AK375" s="22"/>
      <c r="AL375" s="22"/>
    </row>
    <row r="376" spans="8:38" s="27" customFormat="1" x14ac:dyDescent="0.25">
      <c r="H376" s="28"/>
      <c r="AH376" s="22"/>
      <c r="AI376" s="22"/>
      <c r="AJ376" s="22"/>
      <c r="AK376" s="22"/>
      <c r="AL376" s="22"/>
    </row>
    <row r="377" spans="8:38" s="27" customFormat="1" x14ac:dyDescent="0.25">
      <c r="H377" s="28"/>
      <c r="AH377" s="22"/>
      <c r="AI377" s="22"/>
      <c r="AJ377" s="22"/>
      <c r="AK377" s="22"/>
      <c r="AL377" s="22"/>
    </row>
    <row r="378" spans="8:38" s="27" customFormat="1" x14ac:dyDescent="0.25">
      <c r="H378" s="28"/>
      <c r="AH378" s="22"/>
      <c r="AI378" s="22"/>
      <c r="AJ378" s="22"/>
      <c r="AK378" s="22"/>
      <c r="AL378" s="22"/>
    </row>
    <row r="379" spans="8:38" s="27" customFormat="1" x14ac:dyDescent="0.25">
      <c r="H379" s="28"/>
      <c r="AH379" s="22"/>
      <c r="AI379" s="22"/>
      <c r="AJ379" s="22"/>
      <c r="AK379" s="22"/>
      <c r="AL379" s="22"/>
    </row>
    <row r="380" spans="8:38" s="27" customFormat="1" x14ac:dyDescent="0.25">
      <c r="H380" s="28"/>
      <c r="AH380" s="22"/>
      <c r="AI380" s="22"/>
      <c r="AJ380" s="22"/>
      <c r="AK380" s="22"/>
      <c r="AL380" s="22"/>
    </row>
    <row r="381" spans="8:38" s="27" customFormat="1" x14ac:dyDescent="0.25">
      <c r="H381" s="28"/>
      <c r="AH381" s="22"/>
      <c r="AI381" s="22"/>
      <c r="AJ381" s="22"/>
      <c r="AK381" s="22"/>
      <c r="AL381" s="22"/>
    </row>
    <row r="382" spans="8:38" s="27" customFormat="1" x14ac:dyDescent="0.25">
      <c r="H382" s="28"/>
      <c r="AH382" s="22"/>
      <c r="AI382" s="22"/>
      <c r="AJ382" s="22"/>
      <c r="AK382" s="22"/>
      <c r="AL382" s="22"/>
    </row>
    <row r="383" spans="8:38" s="27" customFormat="1" x14ac:dyDescent="0.25">
      <c r="H383" s="28"/>
      <c r="AH383" s="22"/>
      <c r="AI383" s="22"/>
      <c r="AJ383" s="22"/>
      <c r="AK383" s="22"/>
      <c r="AL383" s="22"/>
    </row>
    <row r="384" spans="8:38" s="27" customFormat="1" x14ac:dyDescent="0.25">
      <c r="H384" s="28"/>
      <c r="AH384" s="22"/>
      <c r="AI384" s="22"/>
      <c r="AJ384" s="22"/>
      <c r="AK384" s="22"/>
      <c r="AL384" s="22"/>
    </row>
    <row r="385" spans="8:38" s="27" customFormat="1" x14ac:dyDescent="0.25">
      <c r="H385" s="28"/>
      <c r="AH385" s="22"/>
      <c r="AI385" s="22"/>
      <c r="AJ385" s="22"/>
      <c r="AK385" s="22"/>
      <c r="AL385" s="22"/>
    </row>
    <row r="386" spans="8:38" s="27" customFormat="1" x14ac:dyDescent="0.25">
      <c r="H386" s="28"/>
      <c r="AH386" s="22"/>
      <c r="AI386" s="22"/>
      <c r="AJ386" s="22"/>
      <c r="AK386" s="22"/>
      <c r="AL386" s="22"/>
    </row>
    <row r="387" spans="8:38" s="27" customFormat="1" x14ac:dyDescent="0.25">
      <c r="H387" s="28"/>
      <c r="AH387" s="22"/>
      <c r="AI387" s="22"/>
      <c r="AJ387" s="22"/>
      <c r="AK387" s="22"/>
      <c r="AL387" s="22"/>
    </row>
    <row r="388" spans="8:38" s="27" customFormat="1" x14ac:dyDescent="0.25">
      <c r="H388" s="28"/>
      <c r="AH388" s="22"/>
      <c r="AI388" s="22"/>
      <c r="AJ388" s="22"/>
      <c r="AK388" s="22"/>
      <c r="AL388" s="22"/>
    </row>
    <row r="389" spans="8:38" s="27" customFormat="1" x14ac:dyDescent="0.25">
      <c r="H389" s="28"/>
      <c r="AH389" s="22"/>
      <c r="AI389" s="22"/>
      <c r="AJ389" s="22"/>
      <c r="AK389" s="22"/>
      <c r="AL389" s="22"/>
    </row>
    <row r="390" spans="8:38" s="27" customFormat="1" x14ac:dyDescent="0.25">
      <c r="H390" s="28"/>
      <c r="AH390" s="22"/>
      <c r="AI390" s="22"/>
      <c r="AJ390" s="22"/>
      <c r="AK390" s="22"/>
      <c r="AL390" s="22"/>
    </row>
    <row r="391" spans="8:38" s="27" customFormat="1" x14ac:dyDescent="0.25">
      <c r="H391" s="28"/>
      <c r="AH391" s="22"/>
      <c r="AI391" s="22"/>
      <c r="AJ391" s="22"/>
      <c r="AK391" s="22"/>
      <c r="AL391" s="22"/>
    </row>
    <row r="392" spans="8:38" s="27" customFormat="1" x14ac:dyDescent="0.25">
      <c r="H392" s="28"/>
      <c r="AH392" s="22"/>
      <c r="AI392" s="22"/>
      <c r="AJ392" s="22"/>
      <c r="AK392" s="22"/>
      <c r="AL392" s="22"/>
    </row>
    <row r="393" spans="8:38" s="27" customFormat="1" x14ac:dyDescent="0.25">
      <c r="H393" s="28"/>
      <c r="AH393" s="22"/>
      <c r="AI393" s="22"/>
      <c r="AJ393" s="22"/>
      <c r="AK393" s="22"/>
      <c r="AL393" s="22"/>
    </row>
    <row r="394" spans="8:38" s="27" customFormat="1" x14ac:dyDescent="0.25">
      <c r="H394" s="28"/>
      <c r="AH394" s="22"/>
      <c r="AI394" s="22"/>
      <c r="AJ394" s="22"/>
      <c r="AK394" s="22"/>
      <c r="AL394" s="22"/>
    </row>
    <row r="395" spans="8:38" s="27" customFormat="1" x14ac:dyDescent="0.25">
      <c r="H395" s="28"/>
      <c r="AH395" s="22"/>
      <c r="AI395" s="22"/>
      <c r="AJ395" s="22"/>
      <c r="AK395" s="22"/>
      <c r="AL395" s="22"/>
    </row>
    <row r="396" spans="8:38" s="27" customFormat="1" x14ac:dyDescent="0.25">
      <c r="H396" s="28"/>
      <c r="AH396" s="22"/>
      <c r="AI396" s="22"/>
      <c r="AJ396" s="22"/>
      <c r="AK396" s="22"/>
      <c r="AL396" s="22"/>
    </row>
    <row r="397" spans="8:38" s="27" customFormat="1" x14ac:dyDescent="0.25">
      <c r="H397" s="28"/>
      <c r="AH397" s="22"/>
      <c r="AI397" s="22"/>
      <c r="AJ397" s="22"/>
      <c r="AK397" s="22"/>
      <c r="AL397" s="22"/>
    </row>
    <row r="398" spans="8:38" s="27" customFormat="1" x14ac:dyDescent="0.25">
      <c r="H398" s="28"/>
      <c r="AH398" s="22"/>
      <c r="AI398" s="22"/>
      <c r="AJ398" s="22"/>
      <c r="AK398" s="22"/>
      <c r="AL398" s="22"/>
    </row>
    <row r="399" spans="8:38" s="27" customFormat="1" x14ac:dyDescent="0.25">
      <c r="H399" s="28"/>
      <c r="AH399" s="22"/>
      <c r="AI399" s="22"/>
      <c r="AJ399" s="22"/>
      <c r="AK399" s="22"/>
      <c r="AL399" s="22"/>
    </row>
    <row r="400" spans="8:38" s="27" customFormat="1" x14ac:dyDescent="0.25">
      <c r="H400" s="28"/>
      <c r="AH400" s="22"/>
      <c r="AI400" s="22"/>
      <c r="AJ400" s="22"/>
      <c r="AK400" s="22"/>
      <c r="AL400" s="22"/>
    </row>
    <row r="401" spans="8:38" s="27" customFormat="1" x14ac:dyDescent="0.25">
      <c r="H401" s="28"/>
      <c r="AH401" s="22"/>
      <c r="AI401" s="22"/>
      <c r="AJ401" s="22"/>
      <c r="AK401" s="22"/>
      <c r="AL401" s="22"/>
    </row>
    <row r="402" spans="8:38" s="27" customFormat="1" x14ac:dyDescent="0.25">
      <c r="H402" s="28"/>
      <c r="AH402" s="22"/>
      <c r="AI402" s="22"/>
      <c r="AJ402" s="22"/>
      <c r="AK402" s="22"/>
      <c r="AL402" s="22"/>
    </row>
    <row r="403" spans="8:38" s="27" customFormat="1" x14ac:dyDescent="0.25">
      <c r="H403" s="28"/>
      <c r="AH403" s="22"/>
      <c r="AI403" s="22"/>
      <c r="AJ403" s="22"/>
      <c r="AK403" s="22"/>
      <c r="AL403" s="22"/>
    </row>
    <row r="404" spans="8:38" s="27" customFormat="1" x14ac:dyDescent="0.25">
      <c r="H404" s="28"/>
      <c r="AH404" s="22"/>
      <c r="AI404" s="22"/>
      <c r="AJ404" s="22"/>
      <c r="AK404" s="22"/>
      <c r="AL404" s="22"/>
    </row>
    <row r="405" spans="8:38" s="27" customFormat="1" x14ac:dyDescent="0.25">
      <c r="H405" s="28"/>
      <c r="AH405" s="22"/>
      <c r="AI405" s="22"/>
      <c r="AJ405" s="22"/>
      <c r="AK405" s="22"/>
      <c r="AL405" s="22"/>
    </row>
    <row r="406" spans="8:38" s="27" customFormat="1" x14ac:dyDescent="0.25">
      <c r="H406" s="28"/>
      <c r="AH406" s="22"/>
      <c r="AI406" s="22"/>
      <c r="AJ406" s="22"/>
      <c r="AK406" s="22"/>
      <c r="AL406" s="22"/>
    </row>
    <row r="407" spans="8:38" s="27" customFormat="1" x14ac:dyDescent="0.25">
      <c r="H407" s="28"/>
      <c r="AH407" s="22"/>
      <c r="AI407" s="22"/>
      <c r="AJ407" s="22"/>
      <c r="AK407" s="22"/>
      <c r="AL407" s="22"/>
    </row>
    <row r="408" spans="8:38" s="27" customFormat="1" x14ac:dyDescent="0.25">
      <c r="H408" s="28"/>
      <c r="AH408" s="22"/>
      <c r="AI408" s="22"/>
      <c r="AJ408" s="22"/>
      <c r="AK408" s="22"/>
      <c r="AL408" s="22"/>
    </row>
    <row r="409" spans="8:38" s="27" customFormat="1" x14ac:dyDescent="0.25">
      <c r="H409" s="28"/>
      <c r="AH409" s="22"/>
      <c r="AI409" s="22"/>
      <c r="AJ409" s="22"/>
      <c r="AK409" s="22"/>
      <c r="AL409" s="22"/>
    </row>
    <row r="410" spans="8:38" s="27" customFormat="1" x14ac:dyDescent="0.25">
      <c r="H410" s="28"/>
      <c r="AH410" s="22"/>
      <c r="AI410" s="22"/>
      <c r="AJ410" s="22"/>
      <c r="AK410" s="22"/>
      <c r="AL410" s="22"/>
    </row>
    <row r="411" spans="8:38" s="27" customFormat="1" x14ac:dyDescent="0.25">
      <c r="H411" s="28"/>
      <c r="AH411" s="22"/>
      <c r="AI411" s="22"/>
      <c r="AJ411" s="22"/>
      <c r="AK411" s="22"/>
      <c r="AL411" s="22"/>
    </row>
    <row r="412" spans="8:38" s="27" customFormat="1" x14ac:dyDescent="0.25">
      <c r="H412" s="28"/>
      <c r="AH412" s="22"/>
      <c r="AI412" s="22"/>
      <c r="AJ412" s="22"/>
      <c r="AK412" s="22"/>
      <c r="AL412" s="22"/>
    </row>
    <row r="413" spans="8:38" s="27" customFormat="1" x14ac:dyDescent="0.25">
      <c r="H413" s="28"/>
      <c r="AH413" s="22"/>
      <c r="AI413" s="22"/>
      <c r="AJ413" s="22"/>
      <c r="AK413" s="22"/>
      <c r="AL413" s="22"/>
    </row>
    <row r="414" spans="8:38" s="27" customFormat="1" x14ac:dyDescent="0.25">
      <c r="H414" s="28"/>
      <c r="AH414" s="22"/>
      <c r="AI414" s="22"/>
      <c r="AJ414" s="22"/>
      <c r="AK414" s="22"/>
      <c r="AL414" s="22"/>
    </row>
    <row r="415" spans="8:38" s="27" customFormat="1" x14ac:dyDescent="0.25">
      <c r="H415" s="28"/>
      <c r="AH415" s="22"/>
      <c r="AI415" s="22"/>
      <c r="AJ415" s="22"/>
      <c r="AK415" s="22"/>
      <c r="AL415" s="22"/>
    </row>
    <row r="416" spans="8:38" s="27" customFormat="1" x14ac:dyDescent="0.25">
      <c r="H416" s="28"/>
      <c r="AH416" s="22"/>
      <c r="AI416" s="22"/>
      <c r="AJ416" s="22"/>
      <c r="AK416" s="22"/>
      <c r="AL416" s="22"/>
    </row>
    <row r="417" spans="8:38" s="27" customFormat="1" x14ac:dyDescent="0.25">
      <c r="H417" s="28"/>
      <c r="AH417" s="22"/>
      <c r="AI417" s="22"/>
      <c r="AJ417" s="22"/>
      <c r="AK417" s="22"/>
      <c r="AL417" s="22"/>
    </row>
    <row r="418" spans="8:38" s="27" customFormat="1" x14ac:dyDescent="0.25">
      <c r="H418" s="28"/>
      <c r="AH418" s="22"/>
      <c r="AI418" s="22"/>
      <c r="AJ418" s="22"/>
      <c r="AK418" s="22"/>
      <c r="AL418" s="22"/>
    </row>
    <row r="419" spans="8:38" s="27" customFormat="1" x14ac:dyDescent="0.25">
      <c r="H419" s="28"/>
      <c r="AH419" s="22"/>
      <c r="AI419" s="22"/>
      <c r="AJ419" s="22"/>
      <c r="AK419" s="22"/>
      <c r="AL419" s="22"/>
    </row>
    <row r="420" spans="8:38" s="27" customFormat="1" x14ac:dyDescent="0.25">
      <c r="H420" s="28"/>
      <c r="AH420" s="22"/>
      <c r="AI420" s="22"/>
      <c r="AJ420" s="22"/>
      <c r="AK420" s="22"/>
      <c r="AL420" s="22"/>
    </row>
    <row r="421" spans="8:38" s="27" customFormat="1" x14ac:dyDescent="0.25">
      <c r="H421" s="28"/>
      <c r="AH421" s="22"/>
      <c r="AI421" s="22"/>
      <c r="AJ421" s="22"/>
      <c r="AK421" s="22"/>
      <c r="AL421" s="22"/>
    </row>
    <row r="422" spans="8:38" s="27" customFormat="1" x14ac:dyDescent="0.25">
      <c r="H422" s="28"/>
      <c r="AH422" s="22"/>
      <c r="AI422" s="22"/>
      <c r="AJ422" s="22"/>
      <c r="AK422" s="22"/>
      <c r="AL422" s="22"/>
    </row>
    <row r="423" spans="8:38" s="27" customFormat="1" x14ac:dyDescent="0.25">
      <c r="H423" s="28"/>
      <c r="AH423" s="22"/>
      <c r="AI423" s="22"/>
      <c r="AJ423" s="22"/>
      <c r="AK423" s="22"/>
      <c r="AL423" s="22"/>
    </row>
    <row r="424" spans="8:38" s="27" customFormat="1" x14ac:dyDescent="0.25">
      <c r="H424" s="28"/>
      <c r="AH424" s="22"/>
      <c r="AI424" s="22"/>
      <c r="AJ424" s="22"/>
      <c r="AK424" s="22"/>
      <c r="AL424" s="22"/>
    </row>
    <row r="425" spans="8:38" s="27" customFormat="1" x14ac:dyDescent="0.25">
      <c r="H425" s="28"/>
      <c r="AH425" s="22"/>
      <c r="AI425" s="22"/>
      <c r="AJ425" s="22"/>
      <c r="AK425" s="22"/>
      <c r="AL425" s="22"/>
    </row>
    <row r="426" spans="8:38" s="27" customFormat="1" x14ac:dyDescent="0.25">
      <c r="H426" s="28"/>
      <c r="AH426" s="22"/>
      <c r="AI426" s="22"/>
      <c r="AJ426" s="22"/>
      <c r="AK426" s="22"/>
      <c r="AL426" s="22"/>
    </row>
    <row r="427" spans="8:38" s="27" customFormat="1" x14ac:dyDescent="0.25">
      <c r="H427" s="28"/>
      <c r="AH427" s="22"/>
      <c r="AI427" s="22"/>
      <c r="AJ427" s="22"/>
      <c r="AK427" s="22"/>
      <c r="AL427" s="22"/>
    </row>
    <row r="428" spans="8:38" s="27" customFormat="1" x14ac:dyDescent="0.25">
      <c r="H428" s="28"/>
      <c r="AH428" s="22"/>
      <c r="AI428" s="22"/>
      <c r="AJ428" s="22"/>
      <c r="AK428" s="22"/>
      <c r="AL428" s="22"/>
    </row>
    <row r="429" spans="8:38" s="27" customFormat="1" x14ac:dyDescent="0.25">
      <c r="H429" s="28"/>
      <c r="AH429" s="22"/>
      <c r="AI429" s="22"/>
      <c r="AJ429" s="22"/>
      <c r="AK429" s="22"/>
      <c r="AL429" s="22"/>
    </row>
    <row r="430" spans="8:38" s="27" customFormat="1" x14ac:dyDescent="0.25">
      <c r="H430" s="28"/>
      <c r="AH430" s="22"/>
      <c r="AI430" s="22"/>
      <c r="AJ430" s="22"/>
      <c r="AK430" s="22"/>
      <c r="AL430" s="22"/>
    </row>
    <row r="431" spans="8:38" s="27" customFormat="1" x14ac:dyDescent="0.25">
      <c r="H431" s="28"/>
      <c r="AH431" s="22"/>
      <c r="AI431" s="22"/>
      <c r="AJ431" s="22"/>
      <c r="AK431" s="22"/>
      <c r="AL431" s="22"/>
    </row>
    <row r="432" spans="8:38" s="27" customFormat="1" x14ac:dyDescent="0.25">
      <c r="H432" s="28"/>
      <c r="AH432" s="22"/>
      <c r="AI432" s="22"/>
      <c r="AJ432" s="22"/>
      <c r="AK432" s="22"/>
      <c r="AL432" s="22"/>
    </row>
    <row r="433" spans="8:38" s="27" customFormat="1" x14ac:dyDescent="0.25">
      <c r="H433" s="28"/>
      <c r="AH433" s="22"/>
      <c r="AI433" s="22"/>
      <c r="AJ433" s="22"/>
      <c r="AK433" s="22"/>
      <c r="AL433" s="22"/>
    </row>
    <row r="434" spans="8:38" s="27" customFormat="1" x14ac:dyDescent="0.25">
      <c r="H434" s="28"/>
      <c r="AH434" s="22"/>
      <c r="AI434" s="22"/>
      <c r="AJ434" s="22"/>
      <c r="AK434" s="22"/>
      <c r="AL434" s="22"/>
    </row>
    <row r="435" spans="8:38" s="27" customFormat="1" x14ac:dyDescent="0.25">
      <c r="H435" s="28"/>
      <c r="AH435" s="22"/>
      <c r="AI435" s="22"/>
      <c r="AJ435" s="22"/>
      <c r="AK435" s="22"/>
      <c r="AL435" s="22"/>
    </row>
    <row r="436" spans="8:38" s="27" customFormat="1" x14ac:dyDescent="0.25">
      <c r="H436" s="28"/>
      <c r="AH436" s="22"/>
      <c r="AI436" s="22"/>
      <c r="AJ436" s="22"/>
      <c r="AK436" s="22"/>
      <c r="AL436" s="22"/>
    </row>
    <row r="437" spans="8:38" s="27" customFormat="1" x14ac:dyDescent="0.25">
      <c r="H437" s="28"/>
      <c r="AH437" s="22"/>
      <c r="AI437" s="22"/>
      <c r="AJ437" s="22"/>
      <c r="AK437" s="22"/>
      <c r="AL437" s="22"/>
    </row>
    <row r="438" spans="8:38" s="27" customFormat="1" x14ac:dyDescent="0.25">
      <c r="H438" s="28"/>
      <c r="AH438" s="22"/>
      <c r="AI438" s="22"/>
      <c r="AJ438" s="22"/>
      <c r="AK438" s="22"/>
      <c r="AL438" s="22"/>
    </row>
    <row r="439" spans="8:38" s="27" customFormat="1" x14ac:dyDescent="0.25">
      <c r="H439" s="28"/>
      <c r="AH439" s="22"/>
      <c r="AI439" s="22"/>
      <c r="AJ439" s="22"/>
      <c r="AK439" s="22"/>
      <c r="AL439" s="22"/>
    </row>
    <row r="440" spans="8:38" s="27" customFormat="1" x14ac:dyDescent="0.25">
      <c r="H440" s="28"/>
      <c r="AH440" s="22"/>
      <c r="AI440" s="22"/>
      <c r="AJ440" s="22"/>
      <c r="AK440" s="22"/>
      <c r="AL440" s="22"/>
    </row>
    <row r="441" spans="8:38" s="27" customFormat="1" x14ac:dyDescent="0.25">
      <c r="H441" s="28"/>
      <c r="AH441" s="22"/>
      <c r="AI441" s="22"/>
      <c r="AJ441" s="22"/>
      <c r="AK441" s="22"/>
      <c r="AL441" s="22"/>
    </row>
    <row r="442" spans="8:38" s="27" customFormat="1" x14ac:dyDescent="0.25">
      <c r="H442" s="28"/>
      <c r="AH442" s="22"/>
      <c r="AI442" s="22"/>
      <c r="AJ442" s="22"/>
      <c r="AK442" s="22"/>
      <c r="AL442" s="22"/>
    </row>
    <row r="443" spans="8:38" s="27" customFormat="1" x14ac:dyDescent="0.25">
      <c r="H443" s="28"/>
      <c r="AH443" s="22"/>
      <c r="AI443" s="22"/>
      <c r="AJ443" s="22"/>
      <c r="AK443" s="22"/>
      <c r="AL443" s="22"/>
    </row>
    <row r="444" spans="8:38" s="27" customFormat="1" x14ac:dyDescent="0.25">
      <c r="H444" s="28"/>
      <c r="AH444" s="22"/>
      <c r="AI444" s="22"/>
      <c r="AJ444" s="22"/>
      <c r="AK444" s="22"/>
      <c r="AL444" s="22"/>
    </row>
    <row r="445" spans="8:38" s="27" customFormat="1" x14ac:dyDescent="0.25">
      <c r="H445" s="28"/>
      <c r="AH445" s="22"/>
      <c r="AI445" s="22"/>
      <c r="AJ445" s="22"/>
      <c r="AK445" s="22"/>
      <c r="AL445" s="22"/>
    </row>
    <row r="446" spans="8:38" s="27" customFormat="1" x14ac:dyDescent="0.25">
      <c r="H446" s="28"/>
      <c r="AH446" s="22"/>
      <c r="AI446" s="22"/>
      <c r="AJ446" s="22"/>
      <c r="AK446" s="22"/>
      <c r="AL446" s="22"/>
    </row>
    <row r="447" spans="8:38" s="27" customFormat="1" x14ac:dyDescent="0.25">
      <c r="H447" s="28"/>
      <c r="AH447" s="22"/>
      <c r="AI447" s="22"/>
      <c r="AJ447" s="22"/>
      <c r="AK447" s="22"/>
      <c r="AL447" s="22"/>
    </row>
    <row r="448" spans="8:38" s="27" customFormat="1" x14ac:dyDescent="0.25">
      <c r="H448" s="28"/>
      <c r="AH448" s="22"/>
      <c r="AI448" s="22"/>
      <c r="AJ448" s="22"/>
      <c r="AK448" s="22"/>
      <c r="AL448" s="22"/>
    </row>
    <row r="449" spans="8:38" s="27" customFormat="1" x14ac:dyDescent="0.25">
      <c r="H449" s="28"/>
      <c r="AH449" s="22"/>
      <c r="AI449" s="22"/>
      <c r="AJ449" s="22"/>
      <c r="AK449" s="22"/>
      <c r="AL449" s="22"/>
    </row>
    <row r="450" spans="8:38" s="27" customFormat="1" x14ac:dyDescent="0.25">
      <c r="H450" s="28"/>
      <c r="AH450" s="22"/>
      <c r="AI450" s="22"/>
      <c r="AJ450" s="22"/>
      <c r="AK450" s="22"/>
      <c r="AL450" s="22"/>
    </row>
    <row r="451" spans="8:38" s="27" customFormat="1" x14ac:dyDescent="0.25">
      <c r="H451" s="28"/>
      <c r="AH451" s="22"/>
      <c r="AI451" s="22"/>
      <c r="AJ451" s="22"/>
      <c r="AK451" s="22"/>
      <c r="AL451" s="22"/>
    </row>
    <row r="452" spans="8:38" s="27" customFormat="1" x14ac:dyDescent="0.25">
      <c r="H452" s="28"/>
      <c r="AH452" s="22"/>
      <c r="AI452" s="22"/>
      <c r="AJ452" s="22"/>
      <c r="AK452" s="22"/>
      <c r="AL452" s="22"/>
    </row>
    <row r="453" spans="8:38" s="27" customFormat="1" x14ac:dyDescent="0.25">
      <c r="H453" s="28"/>
      <c r="AH453" s="22"/>
      <c r="AI453" s="22"/>
      <c r="AJ453" s="22"/>
      <c r="AK453" s="22"/>
      <c r="AL453" s="22"/>
    </row>
    <row r="454" spans="8:38" s="27" customFormat="1" x14ac:dyDescent="0.25">
      <c r="H454" s="28"/>
      <c r="AH454" s="22"/>
      <c r="AI454" s="22"/>
      <c r="AJ454" s="22"/>
      <c r="AK454" s="22"/>
      <c r="AL454" s="22"/>
    </row>
    <row r="455" spans="8:38" s="27" customFormat="1" x14ac:dyDescent="0.25">
      <c r="H455" s="28"/>
      <c r="AH455" s="22"/>
      <c r="AI455" s="22"/>
      <c r="AJ455" s="22"/>
      <c r="AK455" s="22"/>
      <c r="AL455" s="22"/>
    </row>
    <row r="456" spans="8:38" s="27" customFormat="1" x14ac:dyDescent="0.25">
      <c r="H456" s="28"/>
      <c r="AH456" s="22"/>
      <c r="AI456" s="22"/>
      <c r="AJ456" s="22"/>
      <c r="AK456" s="22"/>
      <c r="AL456" s="22"/>
    </row>
    <row r="457" spans="8:38" s="27" customFormat="1" x14ac:dyDescent="0.25">
      <c r="H457" s="28"/>
      <c r="AH457" s="22"/>
      <c r="AI457" s="22"/>
      <c r="AJ457" s="22"/>
      <c r="AK457" s="22"/>
      <c r="AL457" s="22"/>
    </row>
    <row r="458" spans="8:38" s="27" customFormat="1" x14ac:dyDescent="0.25">
      <c r="H458" s="28"/>
      <c r="AH458" s="22"/>
      <c r="AI458" s="22"/>
      <c r="AJ458" s="22"/>
      <c r="AK458" s="22"/>
      <c r="AL458" s="22"/>
    </row>
    <row r="459" spans="8:38" s="27" customFormat="1" x14ac:dyDescent="0.25">
      <c r="H459" s="28"/>
      <c r="AH459" s="22"/>
      <c r="AI459" s="22"/>
      <c r="AJ459" s="22"/>
      <c r="AK459" s="22"/>
      <c r="AL459" s="22"/>
    </row>
    <row r="460" spans="8:38" s="27" customFormat="1" x14ac:dyDescent="0.25">
      <c r="H460" s="28"/>
      <c r="AH460" s="22"/>
      <c r="AI460" s="22"/>
      <c r="AJ460" s="22"/>
      <c r="AK460" s="22"/>
      <c r="AL460" s="22"/>
    </row>
    <row r="461" spans="8:38" s="27" customFormat="1" x14ac:dyDescent="0.25">
      <c r="H461" s="28"/>
      <c r="AH461" s="22"/>
      <c r="AI461" s="22"/>
      <c r="AJ461" s="22"/>
      <c r="AK461" s="22"/>
      <c r="AL461" s="22"/>
    </row>
  </sheetData>
  <sheetProtection algorithmName="SHA-512" hashValue="FdsTwlFEhh35HoAgPuTU/PeSnmB7y8uaNezsOi4DULLYvi3oXoZ04WQTVD+0veBbCC6JbfNPavirWZyfzvJsYw==" saltValue="nSilFRE/tg8oIxK8gW3NvQ==" spinCount="100000" sheet="1" objects="1" scenarios="1"/>
  <sortState ref="D92:D115">
    <sortCondition ref="D91:D115"/>
  </sortState>
  <mergeCells count="3">
    <mergeCell ref="D4:E4"/>
    <mergeCell ref="D2:E2"/>
    <mergeCell ref="D3:E3"/>
  </mergeCells>
  <dataValidations count="1">
    <dataValidation type="list" allowBlank="1" showInputMessage="1" showErrorMessage="1" sqref="E161:E169 E36:E45 E47:E56 E58:E78 E80:E89 E91:E115 E117:E133 E135:E146 E148:E159 E7:E34">
      <formula1>yn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9"/>
  <sheetViews>
    <sheetView workbookViewId="0">
      <selection activeCell="D2" sqref="D2:E2"/>
    </sheetView>
  </sheetViews>
  <sheetFormatPr defaultColWidth="8.85546875" defaultRowHeight="15.75" x14ac:dyDescent="0.25"/>
  <cols>
    <col min="1" max="2" width="8.85546875" style="20"/>
    <col min="3" max="3" width="8.85546875" style="3"/>
    <col min="4" max="4" width="60.7109375" style="3" customWidth="1"/>
    <col min="5" max="5" width="40.7109375" style="3" customWidth="1"/>
    <col min="6" max="6" width="8.85546875" style="3"/>
    <col min="7" max="33" width="8.85546875" style="20"/>
    <col min="34" max="40" width="8.85546875" style="22"/>
    <col min="41" max="41" width="8.85546875" style="20"/>
    <col min="42" max="16384" width="8.85546875" style="3"/>
  </cols>
  <sheetData>
    <row r="1" spans="4:37" ht="16.5" thickBot="1" x14ac:dyDescent="0.3"/>
    <row r="2" spans="4:37" ht="24" thickBot="1" x14ac:dyDescent="0.3">
      <c r="D2" s="87" t="s">
        <v>593</v>
      </c>
      <c r="E2" s="88"/>
    </row>
    <row r="3" spans="4:37" ht="16.5" thickBot="1" x14ac:dyDescent="0.3">
      <c r="D3" s="89" t="s">
        <v>595</v>
      </c>
      <c r="E3" s="90"/>
    </row>
    <row r="4" spans="4:37" ht="16.5" thickBot="1" x14ac:dyDescent="0.3">
      <c r="D4" s="85" t="s">
        <v>602</v>
      </c>
      <c r="E4" s="86"/>
    </row>
    <row r="5" spans="4:37" ht="16.5" thickBot="1" x14ac:dyDescent="0.3">
      <c r="D5" s="6"/>
      <c r="E5" s="13" t="s">
        <v>590</v>
      </c>
    </row>
    <row r="6" spans="4:37" ht="16.5" thickBot="1" x14ac:dyDescent="0.3">
      <c r="D6" s="5" t="s">
        <v>19</v>
      </c>
      <c r="E6" s="14"/>
      <c r="AI6" s="22">
        <v>0</v>
      </c>
    </row>
    <row r="7" spans="4:37" x14ac:dyDescent="0.25">
      <c r="D7" s="6" t="s">
        <v>178</v>
      </c>
      <c r="E7" s="33" t="s">
        <v>1</v>
      </c>
      <c r="AI7" s="22">
        <f>IF(E7="Yes",AI6+1,AI6)</f>
        <v>0</v>
      </c>
      <c r="AJ7" s="22" t="str">
        <f>IF(AI7=AI6,"",AI7)</f>
        <v/>
      </c>
      <c r="AK7" s="49" t="str">
        <f>IF(E7="Yes",D7,"")</f>
        <v/>
      </c>
    </row>
    <row r="8" spans="4:37" x14ac:dyDescent="0.25">
      <c r="D8" s="6" t="s">
        <v>176</v>
      </c>
      <c r="E8" s="29" t="s">
        <v>1</v>
      </c>
      <c r="AI8" s="22">
        <f t="shared" ref="AI8:AI15" si="0">IF(E8="Yes",AI7+1,AI7)</f>
        <v>0</v>
      </c>
      <c r="AJ8" s="22" t="str">
        <f t="shared" ref="AJ8:AJ71" si="1">IF(AI8=AI7,"",AI8)</f>
        <v/>
      </c>
      <c r="AK8" s="49" t="str">
        <f t="shared" ref="AK8:AK15" si="2">IF(E8="Yes",D8,"")</f>
        <v/>
      </c>
    </row>
    <row r="9" spans="4:37" x14ac:dyDescent="0.25">
      <c r="D9" s="6" t="s">
        <v>167</v>
      </c>
      <c r="E9" s="29" t="s">
        <v>1</v>
      </c>
      <c r="AI9" s="22">
        <f t="shared" si="0"/>
        <v>0</v>
      </c>
      <c r="AJ9" s="22" t="str">
        <f t="shared" si="1"/>
        <v/>
      </c>
      <c r="AK9" s="49" t="str">
        <f t="shared" si="2"/>
        <v/>
      </c>
    </row>
    <row r="10" spans="4:37" x14ac:dyDescent="0.25">
      <c r="D10" s="6" t="s">
        <v>164</v>
      </c>
      <c r="E10" s="29" t="s">
        <v>1</v>
      </c>
      <c r="AI10" s="22">
        <f t="shared" si="0"/>
        <v>0</v>
      </c>
      <c r="AJ10" s="22" t="str">
        <f t="shared" si="1"/>
        <v/>
      </c>
      <c r="AK10" s="49" t="str">
        <f t="shared" si="2"/>
        <v/>
      </c>
    </row>
    <row r="11" spans="4:37" x14ac:dyDescent="0.25">
      <c r="D11" s="6" t="s">
        <v>503</v>
      </c>
      <c r="E11" s="29" t="s">
        <v>1</v>
      </c>
      <c r="AI11" s="22">
        <f t="shared" si="0"/>
        <v>0</v>
      </c>
      <c r="AJ11" s="22" t="str">
        <f t="shared" si="1"/>
        <v/>
      </c>
      <c r="AK11" s="49" t="str">
        <f t="shared" si="2"/>
        <v/>
      </c>
    </row>
    <row r="12" spans="4:37" x14ac:dyDescent="0.25">
      <c r="D12" s="6" t="s">
        <v>156</v>
      </c>
      <c r="E12" s="29" t="s">
        <v>1</v>
      </c>
      <c r="AI12" s="22">
        <f t="shared" si="0"/>
        <v>0</v>
      </c>
      <c r="AJ12" s="22" t="str">
        <f t="shared" si="1"/>
        <v/>
      </c>
      <c r="AK12" s="49" t="str">
        <f t="shared" si="2"/>
        <v/>
      </c>
    </row>
    <row r="13" spans="4:37" x14ac:dyDescent="0.25">
      <c r="D13" s="6" t="s">
        <v>165</v>
      </c>
      <c r="E13" s="29" t="s">
        <v>1</v>
      </c>
      <c r="AI13" s="22">
        <f t="shared" si="0"/>
        <v>0</v>
      </c>
      <c r="AJ13" s="22" t="str">
        <f t="shared" si="1"/>
        <v/>
      </c>
      <c r="AK13" s="49" t="str">
        <f t="shared" si="2"/>
        <v/>
      </c>
    </row>
    <row r="14" spans="4:37" x14ac:dyDescent="0.25">
      <c r="D14" s="6" t="s">
        <v>159</v>
      </c>
      <c r="E14" s="29" t="s">
        <v>1</v>
      </c>
      <c r="AI14" s="22">
        <f t="shared" si="0"/>
        <v>0</v>
      </c>
      <c r="AJ14" s="22" t="str">
        <f t="shared" si="1"/>
        <v/>
      </c>
      <c r="AK14" s="49" t="str">
        <f t="shared" si="2"/>
        <v/>
      </c>
    </row>
    <row r="15" spans="4:37" x14ac:dyDescent="0.25">
      <c r="D15" s="6" t="s">
        <v>177</v>
      </c>
      <c r="E15" s="29" t="s">
        <v>1</v>
      </c>
      <c r="AI15" s="22">
        <f t="shared" si="0"/>
        <v>0</v>
      </c>
      <c r="AJ15" s="22" t="str">
        <f t="shared" si="1"/>
        <v/>
      </c>
      <c r="AK15" s="49" t="str">
        <f t="shared" si="2"/>
        <v/>
      </c>
    </row>
    <row r="16" spans="4:37" x14ac:dyDescent="0.25">
      <c r="D16" s="6" t="s">
        <v>171</v>
      </c>
      <c r="E16" s="29" t="s">
        <v>1</v>
      </c>
      <c r="AI16" s="22">
        <f t="shared" ref="AI16:AI79" si="3">IF(E16="Yes",AI15+1,AI15)</f>
        <v>0</v>
      </c>
      <c r="AJ16" s="22" t="str">
        <f t="shared" si="1"/>
        <v/>
      </c>
      <c r="AK16" s="49" t="str">
        <f t="shared" ref="AK16:AK79" si="4">IF(E16="Yes",D16,"")</f>
        <v/>
      </c>
    </row>
    <row r="17" spans="4:37" x14ac:dyDescent="0.25">
      <c r="D17" s="6" t="s">
        <v>181</v>
      </c>
      <c r="E17" s="29" t="s">
        <v>1</v>
      </c>
      <c r="AI17" s="22">
        <f t="shared" si="3"/>
        <v>0</v>
      </c>
      <c r="AJ17" s="22" t="str">
        <f t="shared" si="1"/>
        <v/>
      </c>
      <c r="AK17" s="49" t="str">
        <f t="shared" si="4"/>
        <v/>
      </c>
    </row>
    <row r="18" spans="4:37" x14ac:dyDescent="0.25">
      <c r="D18" s="6" t="s">
        <v>185</v>
      </c>
      <c r="E18" s="29" t="s">
        <v>1</v>
      </c>
      <c r="AI18" s="22">
        <f t="shared" si="3"/>
        <v>0</v>
      </c>
      <c r="AJ18" s="22" t="str">
        <f t="shared" si="1"/>
        <v/>
      </c>
      <c r="AK18" s="49" t="str">
        <f t="shared" si="4"/>
        <v/>
      </c>
    </row>
    <row r="19" spans="4:37" x14ac:dyDescent="0.25">
      <c r="D19" s="6" t="s">
        <v>180</v>
      </c>
      <c r="E19" s="29" t="s">
        <v>1</v>
      </c>
      <c r="AI19" s="22">
        <f t="shared" si="3"/>
        <v>0</v>
      </c>
      <c r="AJ19" s="22" t="str">
        <f t="shared" si="1"/>
        <v/>
      </c>
      <c r="AK19" s="49" t="str">
        <f t="shared" si="4"/>
        <v/>
      </c>
    </row>
    <row r="20" spans="4:37" x14ac:dyDescent="0.25">
      <c r="D20" s="6" t="s">
        <v>183</v>
      </c>
      <c r="E20" s="29" t="s">
        <v>1</v>
      </c>
      <c r="AI20" s="22">
        <f t="shared" si="3"/>
        <v>0</v>
      </c>
      <c r="AJ20" s="22" t="str">
        <f t="shared" si="1"/>
        <v/>
      </c>
      <c r="AK20" s="49" t="str">
        <f t="shared" si="4"/>
        <v/>
      </c>
    </row>
    <row r="21" spans="4:37" x14ac:dyDescent="0.25">
      <c r="D21" s="6" t="s">
        <v>162</v>
      </c>
      <c r="E21" s="29" t="s">
        <v>1</v>
      </c>
      <c r="AI21" s="22">
        <f t="shared" si="3"/>
        <v>0</v>
      </c>
      <c r="AJ21" s="22" t="str">
        <f t="shared" si="1"/>
        <v/>
      </c>
      <c r="AK21" s="49" t="str">
        <f t="shared" si="4"/>
        <v/>
      </c>
    </row>
    <row r="22" spans="4:37" x14ac:dyDescent="0.25">
      <c r="D22" s="6" t="s">
        <v>184</v>
      </c>
      <c r="E22" s="29" t="s">
        <v>1</v>
      </c>
      <c r="AI22" s="22">
        <f t="shared" si="3"/>
        <v>0</v>
      </c>
      <c r="AJ22" s="22" t="str">
        <f t="shared" si="1"/>
        <v/>
      </c>
      <c r="AK22" s="49" t="str">
        <f t="shared" si="4"/>
        <v/>
      </c>
    </row>
    <row r="23" spans="4:37" x14ac:dyDescent="0.25">
      <c r="D23" s="6" t="s">
        <v>188</v>
      </c>
      <c r="E23" s="29" t="s">
        <v>1</v>
      </c>
      <c r="AI23" s="22">
        <f t="shared" si="3"/>
        <v>0</v>
      </c>
      <c r="AJ23" s="22" t="str">
        <f t="shared" si="1"/>
        <v/>
      </c>
      <c r="AK23" s="49" t="str">
        <f t="shared" si="4"/>
        <v/>
      </c>
    </row>
    <row r="24" spans="4:37" x14ac:dyDescent="0.25">
      <c r="D24" s="6" t="s">
        <v>179</v>
      </c>
      <c r="E24" s="29" t="s">
        <v>1</v>
      </c>
      <c r="AI24" s="22">
        <f t="shared" si="3"/>
        <v>0</v>
      </c>
      <c r="AJ24" s="22" t="str">
        <f t="shared" si="1"/>
        <v/>
      </c>
      <c r="AK24" s="49" t="str">
        <f t="shared" si="4"/>
        <v/>
      </c>
    </row>
    <row r="25" spans="4:37" x14ac:dyDescent="0.25">
      <c r="D25" s="6" t="s">
        <v>173</v>
      </c>
      <c r="E25" s="29" t="s">
        <v>1</v>
      </c>
      <c r="AI25" s="22">
        <f t="shared" si="3"/>
        <v>0</v>
      </c>
      <c r="AJ25" s="22" t="str">
        <f t="shared" si="1"/>
        <v/>
      </c>
      <c r="AK25" s="49" t="str">
        <f t="shared" si="4"/>
        <v/>
      </c>
    </row>
    <row r="26" spans="4:37" x14ac:dyDescent="0.25">
      <c r="D26" s="6" t="s">
        <v>168</v>
      </c>
      <c r="E26" s="29" t="s">
        <v>1</v>
      </c>
      <c r="AI26" s="22">
        <f t="shared" si="3"/>
        <v>0</v>
      </c>
      <c r="AJ26" s="22" t="str">
        <f t="shared" si="1"/>
        <v/>
      </c>
      <c r="AK26" s="49" t="str">
        <f t="shared" si="4"/>
        <v/>
      </c>
    </row>
    <row r="27" spans="4:37" x14ac:dyDescent="0.25">
      <c r="D27" s="6" t="s">
        <v>170</v>
      </c>
      <c r="E27" s="29" t="s">
        <v>1</v>
      </c>
      <c r="AI27" s="22">
        <f t="shared" si="3"/>
        <v>0</v>
      </c>
      <c r="AJ27" s="22" t="str">
        <f t="shared" si="1"/>
        <v/>
      </c>
      <c r="AK27" s="49" t="str">
        <f t="shared" si="4"/>
        <v/>
      </c>
    </row>
    <row r="28" spans="4:37" x14ac:dyDescent="0.25">
      <c r="D28" s="6" t="s">
        <v>182</v>
      </c>
      <c r="E28" s="29" t="s">
        <v>1</v>
      </c>
      <c r="AI28" s="22">
        <f t="shared" si="3"/>
        <v>0</v>
      </c>
      <c r="AJ28" s="22" t="str">
        <f t="shared" si="1"/>
        <v/>
      </c>
      <c r="AK28" s="49" t="str">
        <f t="shared" si="4"/>
        <v/>
      </c>
    </row>
    <row r="29" spans="4:37" x14ac:dyDescent="0.25">
      <c r="D29" s="6" t="s">
        <v>175</v>
      </c>
      <c r="E29" s="29" t="s">
        <v>1</v>
      </c>
      <c r="AI29" s="22">
        <f t="shared" si="3"/>
        <v>0</v>
      </c>
      <c r="AJ29" s="22" t="str">
        <f t="shared" si="1"/>
        <v/>
      </c>
      <c r="AK29" s="49" t="str">
        <f t="shared" si="4"/>
        <v/>
      </c>
    </row>
    <row r="30" spans="4:37" x14ac:dyDescent="0.25">
      <c r="D30" s="6" t="s">
        <v>160</v>
      </c>
      <c r="E30" s="29" t="s">
        <v>1</v>
      </c>
      <c r="AI30" s="22">
        <f t="shared" si="3"/>
        <v>0</v>
      </c>
      <c r="AJ30" s="22" t="str">
        <f t="shared" si="1"/>
        <v/>
      </c>
      <c r="AK30" s="49" t="str">
        <f t="shared" si="4"/>
        <v/>
      </c>
    </row>
    <row r="31" spans="4:37" x14ac:dyDescent="0.25">
      <c r="D31" s="6" t="s">
        <v>174</v>
      </c>
      <c r="E31" s="29" t="s">
        <v>1</v>
      </c>
      <c r="AI31" s="22">
        <f t="shared" si="3"/>
        <v>0</v>
      </c>
      <c r="AJ31" s="22" t="str">
        <f t="shared" si="1"/>
        <v/>
      </c>
      <c r="AK31" s="49" t="str">
        <f t="shared" si="4"/>
        <v/>
      </c>
    </row>
    <row r="32" spans="4:37" x14ac:dyDescent="0.25">
      <c r="D32" s="6" t="s">
        <v>158</v>
      </c>
      <c r="E32" s="29" t="s">
        <v>1</v>
      </c>
      <c r="AI32" s="22">
        <f t="shared" si="3"/>
        <v>0</v>
      </c>
      <c r="AJ32" s="22" t="str">
        <f t="shared" si="1"/>
        <v/>
      </c>
      <c r="AK32" s="49" t="str">
        <f t="shared" si="4"/>
        <v/>
      </c>
    </row>
    <row r="33" spans="4:37" x14ac:dyDescent="0.25">
      <c r="D33" s="6" t="s">
        <v>187</v>
      </c>
      <c r="E33" s="29" t="s">
        <v>1</v>
      </c>
      <c r="AI33" s="22">
        <f t="shared" si="3"/>
        <v>0</v>
      </c>
      <c r="AJ33" s="22" t="str">
        <f t="shared" si="1"/>
        <v/>
      </c>
      <c r="AK33" s="49" t="str">
        <f t="shared" si="4"/>
        <v/>
      </c>
    </row>
    <row r="34" spans="4:37" ht="16.5" thickBot="1" x14ac:dyDescent="0.3">
      <c r="D34" s="6" t="s">
        <v>186</v>
      </c>
      <c r="E34" s="29" t="s">
        <v>1</v>
      </c>
      <c r="AI34" s="22">
        <f t="shared" si="3"/>
        <v>0</v>
      </c>
      <c r="AJ34" s="22" t="str">
        <f t="shared" si="1"/>
        <v/>
      </c>
      <c r="AK34" s="49" t="str">
        <f t="shared" si="4"/>
        <v/>
      </c>
    </row>
    <row r="35" spans="4:37" ht="16.5" thickBot="1" x14ac:dyDescent="0.3">
      <c r="D35" s="5" t="s">
        <v>20</v>
      </c>
      <c r="E35" s="32"/>
      <c r="AI35" s="22">
        <f t="shared" si="3"/>
        <v>0</v>
      </c>
      <c r="AJ35" s="22" t="str">
        <f t="shared" si="1"/>
        <v/>
      </c>
      <c r="AK35" s="49" t="str">
        <f t="shared" si="4"/>
        <v/>
      </c>
    </row>
    <row r="36" spans="4:37" x14ac:dyDescent="0.25">
      <c r="D36" s="6" t="s">
        <v>192</v>
      </c>
      <c r="E36" s="29" t="s">
        <v>1</v>
      </c>
      <c r="AI36" s="22">
        <f t="shared" si="3"/>
        <v>0</v>
      </c>
      <c r="AJ36" s="22" t="str">
        <f t="shared" si="1"/>
        <v/>
      </c>
      <c r="AK36" s="49" t="str">
        <f t="shared" si="4"/>
        <v/>
      </c>
    </row>
    <row r="37" spans="4:37" x14ac:dyDescent="0.25">
      <c r="D37" s="6" t="s">
        <v>199</v>
      </c>
      <c r="E37" s="29" t="s">
        <v>1</v>
      </c>
      <c r="AI37" s="22">
        <f t="shared" si="3"/>
        <v>0</v>
      </c>
      <c r="AJ37" s="22" t="str">
        <f t="shared" si="1"/>
        <v/>
      </c>
      <c r="AK37" s="49" t="str">
        <f t="shared" si="4"/>
        <v/>
      </c>
    </row>
    <row r="38" spans="4:37" x14ac:dyDescent="0.25">
      <c r="D38" s="6" t="s">
        <v>197</v>
      </c>
      <c r="E38" s="29" t="s">
        <v>1</v>
      </c>
      <c r="AI38" s="22">
        <f t="shared" si="3"/>
        <v>0</v>
      </c>
      <c r="AJ38" s="22" t="str">
        <f t="shared" si="1"/>
        <v/>
      </c>
      <c r="AK38" s="49" t="str">
        <f t="shared" si="4"/>
        <v/>
      </c>
    </row>
    <row r="39" spans="4:37" x14ac:dyDescent="0.25">
      <c r="D39" s="6" t="s">
        <v>196</v>
      </c>
      <c r="E39" s="29" t="s">
        <v>1</v>
      </c>
      <c r="AI39" s="22">
        <f t="shared" si="3"/>
        <v>0</v>
      </c>
      <c r="AJ39" s="22" t="str">
        <f t="shared" si="1"/>
        <v/>
      </c>
      <c r="AK39" s="49" t="str">
        <f t="shared" si="4"/>
        <v/>
      </c>
    </row>
    <row r="40" spans="4:37" x14ac:dyDescent="0.25">
      <c r="D40" s="6" t="s">
        <v>191</v>
      </c>
      <c r="E40" s="29" t="s">
        <v>1</v>
      </c>
      <c r="AI40" s="22">
        <f t="shared" si="3"/>
        <v>0</v>
      </c>
      <c r="AJ40" s="22" t="str">
        <f t="shared" si="1"/>
        <v/>
      </c>
      <c r="AK40" s="49" t="str">
        <f t="shared" si="4"/>
        <v/>
      </c>
    </row>
    <row r="41" spans="4:37" x14ac:dyDescent="0.25">
      <c r="D41" s="6" t="s">
        <v>189</v>
      </c>
      <c r="E41" s="29" t="s">
        <v>1</v>
      </c>
      <c r="AI41" s="22">
        <f t="shared" si="3"/>
        <v>0</v>
      </c>
      <c r="AJ41" s="22" t="str">
        <f t="shared" si="1"/>
        <v/>
      </c>
      <c r="AK41" s="49" t="str">
        <f t="shared" si="4"/>
        <v/>
      </c>
    </row>
    <row r="42" spans="4:37" x14ac:dyDescent="0.25">
      <c r="D42" s="6" t="s">
        <v>194</v>
      </c>
      <c r="E42" s="29" t="s">
        <v>1</v>
      </c>
      <c r="AI42" s="22">
        <f t="shared" si="3"/>
        <v>0</v>
      </c>
      <c r="AJ42" s="22" t="str">
        <f t="shared" si="1"/>
        <v/>
      </c>
      <c r="AK42" s="49" t="str">
        <f t="shared" si="4"/>
        <v/>
      </c>
    </row>
    <row r="43" spans="4:37" x14ac:dyDescent="0.25">
      <c r="D43" s="6" t="s">
        <v>195</v>
      </c>
      <c r="E43" s="29" t="s">
        <v>1</v>
      </c>
      <c r="AI43" s="22">
        <f t="shared" si="3"/>
        <v>0</v>
      </c>
      <c r="AJ43" s="22" t="str">
        <f t="shared" si="1"/>
        <v/>
      </c>
      <c r="AK43" s="49" t="str">
        <f t="shared" si="4"/>
        <v/>
      </c>
    </row>
    <row r="44" spans="4:37" x14ac:dyDescent="0.25">
      <c r="D44" s="6" t="s">
        <v>198</v>
      </c>
      <c r="E44" s="29" t="s">
        <v>1</v>
      </c>
      <c r="AI44" s="22">
        <f t="shared" si="3"/>
        <v>0</v>
      </c>
      <c r="AJ44" s="22" t="str">
        <f t="shared" si="1"/>
        <v/>
      </c>
      <c r="AK44" s="49" t="str">
        <f t="shared" si="4"/>
        <v/>
      </c>
    </row>
    <row r="45" spans="4:37" ht="16.5" thickBot="1" x14ac:dyDescent="0.3">
      <c r="D45" s="6" t="s">
        <v>200</v>
      </c>
      <c r="E45" s="29" t="s">
        <v>1</v>
      </c>
      <c r="AI45" s="22">
        <f t="shared" si="3"/>
        <v>0</v>
      </c>
      <c r="AJ45" s="22" t="str">
        <f t="shared" si="1"/>
        <v/>
      </c>
      <c r="AK45" s="49" t="str">
        <f t="shared" si="4"/>
        <v/>
      </c>
    </row>
    <row r="46" spans="4:37" ht="16.5" thickBot="1" x14ac:dyDescent="0.3">
      <c r="D46" s="5" t="s">
        <v>28</v>
      </c>
      <c r="E46" s="32"/>
      <c r="AI46" s="22">
        <f t="shared" si="3"/>
        <v>0</v>
      </c>
      <c r="AJ46" s="22" t="str">
        <f t="shared" si="1"/>
        <v/>
      </c>
      <c r="AK46" s="49" t="str">
        <f t="shared" si="4"/>
        <v/>
      </c>
    </row>
    <row r="47" spans="4:37" x14ac:dyDescent="0.25">
      <c r="D47" s="6" t="s">
        <v>206</v>
      </c>
      <c r="E47" s="29" t="s">
        <v>1</v>
      </c>
      <c r="AI47" s="22">
        <f t="shared" si="3"/>
        <v>0</v>
      </c>
      <c r="AJ47" s="22" t="str">
        <f t="shared" si="1"/>
        <v/>
      </c>
      <c r="AK47" s="49" t="str">
        <f t="shared" si="4"/>
        <v/>
      </c>
    </row>
    <row r="48" spans="4:37" x14ac:dyDescent="0.25">
      <c r="D48" s="6" t="s">
        <v>207</v>
      </c>
      <c r="E48" s="29" t="s">
        <v>1</v>
      </c>
      <c r="AI48" s="22">
        <f t="shared" si="3"/>
        <v>0</v>
      </c>
      <c r="AJ48" s="22" t="str">
        <f t="shared" si="1"/>
        <v/>
      </c>
      <c r="AK48" s="49" t="str">
        <f t="shared" si="4"/>
        <v/>
      </c>
    </row>
    <row r="49" spans="4:37" x14ac:dyDescent="0.25">
      <c r="D49" s="6" t="s">
        <v>208</v>
      </c>
      <c r="E49" s="29" t="s">
        <v>1</v>
      </c>
      <c r="AI49" s="22">
        <f t="shared" si="3"/>
        <v>0</v>
      </c>
      <c r="AJ49" s="22" t="str">
        <f t="shared" si="1"/>
        <v/>
      </c>
      <c r="AK49" s="49" t="str">
        <f t="shared" si="4"/>
        <v/>
      </c>
    </row>
    <row r="50" spans="4:37" x14ac:dyDescent="0.25">
      <c r="D50" s="6" t="s">
        <v>204</v>
      </c>
      <c r="E50" s="29" t="s">
        <v>1</v>
      </c>
      <c r="AI50" s="22">
        <f t="shared" si="3"/>
        <v>0</v>
      </c>
      <c r="AJ50" s="22" t="str">
        <f t="shared" si="1"/>
        <v/>
      </c>
      <c r="AK50" s="49" t="str">
        <f t="shared" si="4"/>
        <v/>
      </c>
    </row>
    <row r="51" spans="4:37" x14ac:dyDescent="0.25">
      <c r="D51" s="6" t="s">
        <v>202</v>
      </c>
      <c r="E51" s="29" t="s">
        <v>1</v>
      </c>
      <c r="AI51" s="22">
        <f t="shared" si="3"/>
        <v>0</v>
      </c>
      <c r="AJ51" s="22" t="str">
        <f t="shared" si="1"/>
        <v/>
      </c>
      <c r="AK51" s="49" t="str">
        <f t="shared" si="4"/>
        <v/>
      </c>
    </row>
    <row r="52" spans="4:37" x14ac:dyDescent="0.25">
      <c r="D52" s="6" t="s">
        <v>201</v>
      </c>
      <c r="E52" s="29" t="s">
        <v>1</v>
      </c>
      <c r="AI52" s="22">
        <f t="shared" si="3"/>
        <v>0</v>
      </c>
      <c r="AJ52" s="22" t="str">
        <f t="shared" si="1"/>
        <v/>
      </c>
      <c r="AK52" s="49" t="str">
        <f t="shared" si="4"/>
        <v/>
      </c>
    </row>
    <row r="53" spans="4:37" x14ac:dyDescent="0.25">
      <c r="D53" s="6" t="s">
        <v>203</v>
      </c>
      <c r="E53" s="29" t="s">
        <v>1</v>
      </c>
      <c r="AI53" s="22">
        <f t="shared" si="3"/>
        <v>0</v>
      </c>
      <c r="AJ53" s="22" t="str">
        <f t="shared" si="1"/>
        <v/>
      </c>
      <c r="AK53" s="49" t="str">
        <f t="shared" si="4"/>
        <v/>
      </c>
    </row>
    <row r="54" spans="4:37" x14ac:dyDescent="0.25">
      <c r="D54" s="6" t="s">
        <v>173</v>
      </c>
      <c r="E54" s="29" t="s">
        <v>1</v>
      </c>
      <c r="AI54" s="22">
        <f t="shared" si="3"/>
        <v>0</v>
      </c>
      <c r="AJ54" s="22" t="str">
        <f t="shared" si="1"/>
        <v/>
      </c>
      <c r="AK54" s="49" t="str">
        <f t="shared" si="4"/>
        <v/>
      </c>
    </row>
    <row r="55" spans="4:37" x14ac:dyDescent="0.25">
      <c r="D55" s="6" t="s">
        <v>209</v>
      </c>
      <c r="E55" s="29" t="s">
        <v>1</v>
      </c>
      <c r="AI55" s="22">
        <f t="shared" si="3"/>
        <v>0</v>
      </c>
      <c r="AJ55" s="22" t="str">
        <f t="shared" si="1"/>
        <v/>
      </c>
      <c r="AK55" s="49" t="str">
        <f t="shared" si="4"/>
        <v/>
      </c>
    </row>
    <row r="56" spans="4:37" x14ac:dyDescent="0.25">
      <c r="D56" s="6" t="s">
        <v>589</v>
      </c>
      <c r="E56" s="29" t="s">
        <v>1</v>
      </c>
      <c r="AI56" s="22">
        <f t="shared" si="3"/>
        <v>0</v>
      </c>
      <c r="AJ56" s="22" t="str">
        <f t="shared" si="1"/>
        <v/>
      </c>
      <c r="AK56" s="49" t="str">
        <f t="shared" si="4"/>
        <v/>
      </c>
    </row>
    <row r="57" spans="4:37" ht="16.5" thickBot="1" x14ac:dyDescent="0.3">
      <c r="D57" s="6" t="s">
        <v>205</v>
      </c>
      <c r="E57" s="29" t="s">
        <v>1</v>
      </c>
      <c r="AI57" s="22">
        <f t="shared" si="3"/>
        <v>0</v>
      </c>
      <c r="AJ57" s="22" t="str">
        <f t="shared" si="1"/>
        <v/>
      </c>
      <c r="AK57" s="49" t="str">
        <f t="shared" si="4"/>
        <v/>
      </c>
    </row>
    <row r="58" spans="4:37" ht="16.5" thickBot="1" x14ac:dyDescent="0.3">
      <c r="D58" s="5" t="s">
        <v>16</v>
      </c>
      <c r="E58" s="32"/>
      <c r="AI58" s="22">
        <f t="shared" si="3"/>
        <v>0</v>
      </c>
      <c r="AJ58" s="22" t="str">
        <f t="shared" si="1"/>
        <v/>
      </c>
      <c r="AK58" s="49" t="str">
        <f t="shared" si="4"/>
        <v/>
      </c>
    </row>
    <row r="59" spans="4:37" x14ac:dyDescent="0.25">
      <c r="D59" s="6" t="s">
        <v>227</v>
      </c>
      <c r="E59" s="29" t="s">
        <v>1</v>
      </c>
      <c r="AI59" s="22">
        <f t="shared" si="3"/>
        <v>0</v>
      </c>
      <c r="AJ59" s="22" t="str">
        <f t="shared" si="1"/>
        <v/>
      </c>
      <c r="AK59" s="49" t="str">
        <f t="shared" si="4"/>
        <v/>
      </c>
    </row>
    <row r="60" spans="4:37" x14ac:dyDescent="0.25">
      <c r="D60" s="6" t="s">
        <v>221</v>
      </c>
      <c r="E60" s="29" t="s">
        <v>1</v>
      </c>
      <c r="AI60" s="22">
        <f t="shared" si="3"/>
        <v>0</v>
      </c>
      <c r="AJ60" s="22" t="str">
        <f t="shared" si="1"/>
        <v/>
      </c>
      <c r="AK60" s="49" t="str">
        <f t="shared" si="4"/>
        <v/>
      </c>
    </row>
    <row r="61" spans="4:37" x14ac:dyDescent="0.25">
      <c r="D61" s="6" t="s">
        <v>226</v>
      </c>
      <c r="E61" s="29" t="s">
        <v>1</v>
      </c>
      <c r="AI61" s="22">
        <f t="shared" si="3"/>
        <v>0</v>
      </c>
      <c r="AJ61" s="22" t="str">
        <f t="shared" si="1"/>
        <v/>
      </c>
      <c r="AK61" s="49" t="str">
        <f t="shared" si="4"/>
        <v/>
      </c>
    </row>
    <row r="62" spans="4:37" x14ac:dyDescent="0.25">
      <c r="D62" s="6" t="s">
        <v>216</v>
      </c>
      <c r="E62" s="29" t="s">
        <v>1</v>
      </c>
      <c r="AI62" s="22">
        <f t="shared" si="3"/>
        <v>0</v>
      </c>
      <c r="AJ62" s="22" t="str">
        <f t="shared" si="1"/>
        <v/>
      </c>
      <c r="AK62" s="49" t="str">
        <f t="shared" si="4"/>
        <v/>
      </c>
    </row>
    <row r="63" spans="4:37" x14ac:dyDescent="0.25">
      <c r="D63" s="6" t="s">
        <v>210</v>
      </c>
      <c r="E63" s="29" t="s">
        <v>1</v>
      </c>
      <c r="AI63" s="22">
        <f t="shared" si="3"/>
        <v>0</v>
      </c>
      <c r="AJ63" s="22" t="str">
        <f t="shared" si="1"/>
        <v/>
      </c>
      <c r="AK63" s="49" t="str">
        <f t="shared" si="4"/>
        <v/>
      </c>
    </row>
    <row r="64" spans="4:37" x14ac:dyDescent="0.25">
      <c r="D64" s="6" t="s">
        <v>228</v>
      </c>
      <c r="E64" s="29" t="s">
        <v>1</v>
      </c>
      <c r="AI64" s="22">
        <f t="shared" si="3"/>
        <v>0</v>
      </c>
      <c r="AJ64" s="22" t="str">
        <f t="shared" si="1"/>
        <v/>
      </c>
      <c r="AK64" s="49" t="str">
        <f t="shared" si="4"/>
        <v/>
      </c>
    </row>
    <row r="65" spans="4:37" x14ac:dyDescent="0.25">
      <c r="D65" s="6" t="s">
        <v>222</v>
      </c>
      <c r="E65" s="29" t="s">
        <v>1</v>
      </c>
      <c r="AI65" s="22">
        <f t="shared" si="3"/>
        <v>0</v>
      </c>
      <c r="AJ65" s="22" t="str">
        <f t="shared" si="1"/>
        <v/>
      </c>
      <c r="AK65" s="49" t="str">
        <f t="shared" si="4"/>
        <v/>
      </c>
    </row>
    <row r="66" spans="4:37" x14ac:dyDescent="0.25">
      <c r="D66" s="6" t="s">
        <v>211</v>
      </c>
      <c r="E66" s="29" t="s">
        <v>1</v>
      </c>
      <c r="AI66" s="22">
        <f t="shared" si="3"/>
        <v>0</v>
      </c>
      <c r="AJ66" s="22" t="str">
        <f t="shared" si="1"/>
        <v/>
      </c>
      <c r="AK66" s="49" t="str">
        <f t="shared" si="4"/>
        <v/>
      </c>
    </row>
    <row r="67" spans="4:37" x14ac:dyDescent="0.25">
      <c r="D67" s="6" t="s">
        <v>212</v>
      </c>
      <c r="E67" s="29" t="s">
        <v>1</v>
      </c>
      <c r="AI67" s="22">
        <f t="shared" si="3"/>
        <v>0</v>
      </c>
      <c r="AJ67" s="22" t="str">
        <f t="shared" si="1"/>
        <v/>
      </c>
      <c r="AK67" s="49" t="str">
        <f t="shared" si="4"/>
        <v/>
      </c>
    </row>
    <row r="68" spans="4:37" x14ac:dyDescent="0.25">
      <c r="D68" s="6" t="s">
        <v>215</v>
      </c>
      <c r="E68" s="29" t="s">
        <v>1</v>
      </c>
      <c r="AI68" s="22">
        <f t="shared" si="3"/>
        <v>0</v>
      </c>
      <c r="AJ68" s="22" t="str">
        <f t="shared" si="1"/>
        <v/>
      </c>
      <c r="AK68" s="49" t="str">
        <f t="shared" si="4"/>
        <v/>
      </c>
    </row>
    <row r="69" spans="4:37" x14ac:dyDescent="0.25">
      <c r="D69" s="6" t="s">
        <v>218</v>
      </c>
      <c r="E69" s="29" t="s">
        <v>1</v>
      </c>
      <c r="AI69" s="22">
        <f t="shared" si="3"/>
        <v>0</v>
      </c>
      <c r="AJ69" s="22" t="str">
        <f t="shared" si="1"/>
        <v/>
      </c>
      <c r="AK69" s="49" t="str">
        <f t="shared" si="4"/>
        <v/>
      </c>
    </row>
    <row r="70" spans="4:37" x14ac:dyDescent="0.25">
      <c r="D70" s="6" t="s">
        <v>224</v>
      </c>
      <c r="E70" s="29" t="s">
        <v>1</v>
      </c>
      <c r="AI70" s="22">
        <f t="shared" si="3"/>
        <v>0</v>
      </c>
      <c r="AJ70" s="22" t="str">
        <f t="shared" si="1"/>
        <v/>
      </c>
      <c r="AK70" s="49" t="str">
        <f t="shared" si="4"/>
        <v/>
      </c>
    </row>
    <row r="71" spans="4:37" x14ac:dyDescent="0.25">
      <c r="D71" s="6" t="s">
        <v>214</v>
      </c>
      <c r="E71" s="29" t="s">
        <v>1</v>
      </c>
      <c r="AI71" s="22">
        <f t="shared" si="3"/>
        <v>0</v>
      </c>
      <c r="AJ71" s="22" t="str">
        <f t="shared" si="1"/>
        <v/>
      </c>
      <c r="AK71" s="49" t="str">
        <f t="shared" si="4"/>
        <v/>
      </c>
    </row>
    <row r="72" spans="4:37" x14ac:dyDescent="0.25">
      <c r="D72" s="6" t="s">
        <v>219</v>
      </c>
      <c r="E72" s="29" t="s">
        <v>1</v>
      </c>
      <c r="AI72" s="22">
        <f t="shared" si="3"/>
        <v>0</v>
      </c>
      <c r="AJ72" s="22" t="str">
        <f t="shared" ref="AJ72:AJ135" si="5">IF(AI72=AI71,"",AI72)</f>
        <v/>
      </c>
      <c r="AK72" s="49" t="str">
        <f t="shared" si="4"/>
        <v/>
      </c>
    </row>
    <row r="73" spans="4:37" x14ac:dyDescent="0.25">
      <c r="D73" s="6" t="s">
        <v>217</v>
      </c>
      <c r="E73" s="29" t="s">
        <v>1</v>
      </c>
      <c r="AI73" s="22">
        <f t="shared" si="3"/>
        <v>0</v>
      </c>
      <c r="AJ73" s="22" t="str">
        <f t="shared" si="5"/>
        <v/>
      </c>
      <c r="AK73" s="49" t="str">
        <f t="shared" si="4"/>
        <v/>
      </c>
    </row>
    <row r="74" spans="4:37" x14ac:dyDescent="0.25">
      <c r="D74" s="6" t="s">
        <v>223</v>
      </c>
      <c r="E74" s="29" t="s">
        <v>1</v>
      </c>
      <c r="AI74" s="22">
        <f t="shared" si="3"/>
        <v>0</v>
      </c>
      <c r="AJ74" s="22" t="str">
        <f t="shared" si="5"/>
        <v/>
      </c>
      <c r="AK74" s="49" t="str">
        <f t="shared" si="4"/>
        <v/>
      </c>
    </row>
    <row r="75" spans="4:37" x14ac:dyDescent="0.25">
      <c r="D75" s="6" t="s">
        <v>229</v>
      </c>
      <c r="E75" s="29" t="s">
        <v>1</v>
      </c>
      <c r="AI75" s="22">
        <f t="shared" si="3"/>
        <v>0</v>
      </c>
      <c r="AJ75" s="22" t="str">
        <f t="shared" si="5"/>
        <v/>
      </c>
      <c r="AK75" s="49" t="str">
        <f t="shared" si="4"/>
        <v/>
      </c>
    </row>
    <row r="76" spans="4:37" x14ac:dyDescent="0.25">
      <c r="D76" s="6" t="s">
        <v>220</v>
      </c>
      <c r="E76" s="29" t="s">
        <v>1</v>
      </c>
      <c r="AI76" s="22">
        <f t="shared" si="3"/>
        <v>0</v>
      </c>
      <c r="AJ76" s="22" t="str">
        <f t="shared" si="5"/>
        <v/>
      </c>
      <c r="AK76" s="49" t="str">
        <f t="shared" si="4"/>
        <v/>
      </c>
    </row>
    <row r="77" spans="4:37" x14ac:dyDescent="0.25">
      <c r="D77" s="6" t="s">
        <v>230</v>
      </c>
      <c r="E77" s="29" t="s">
        <v>1</v>
      </c>
      <c r="AI77" s="22">
        <f t="shared" si="3"/>
        <v>0</v>
      </c>
      <c r="AJ77" s="22" t="str">
        <f t="shared" si="5"/>
        <v/>
      </c>
      <c r="AK77" s="49" t="str">
        <f t="shared" si="4"/>
        <v/>
      </c>
    </row>
    <row r="78" spans="4:37" x14ac:dyDescent="0.25">
      <c r="D78" s="6" t="s">
        <v>213</v>
      </c>
      <c r="E78" s="29" t="s">
        <v>1</v>
      </c>
      <c r="AI78" s="22">
        <f t="shared" si="3"/>
        <v>0</v>
      </c>
      <c r="AJ78" s="22" t="str">
        <f t="shared" si="5"/>
        <v/>
      </c>
      <c r="AK78" s="49" t="str">
        <f t="shared" si="4"/>
        <v/>
      </c>
    </row>
    <row r="79" spans="4:37" ht="16.5" thickBot="1" x14ac:dyDescent="0.3">
      <c r="D79" s="6" t="s">
        <v>225</v>
      </c>
      <c r="E79" s="29" t="s">
        <v>1</v>
      </c>
      <c r="AI79" s="22">
        <f t="shared" si="3"/>
        <v>0</v>
      </c>
      <c r="AJ79" s="22" t="str">
        <f t="shared" si="5"/>
        <v/>
      </c>
      <c r="AK79" s="49" t="str">
        <f t="shared" si="4"/>
        <v/>
      </c>
    </row>
    <row r="80" spans="4:37" ht="16.5" thickBot="1" x14ac:dyDescent="0.3">
      <c r="D80" s="5" t="s">
        <v>10</v>
      </c>
      <c r="E80" s="32"/>
      <c r="AI80" s="22">
        <f t="shared" ref="AI80:AI143" si="6">IF(E80="Yes",AI79+1,AI79)</f>
        <v>0</v>
      </c>
      <c r="AJ80" s="22" t="str">
        <f t="shared" si="5"/>
        <v/>
      </c>
      <c r="AK80" s="49" t="str">
        <f t="shared" ref="AK80:AK143" si="7">IF(E80="Yes",D80,"")</f>
        <v/>
      </c>
    </row>
    <row r="81" spans="4:37" x14ac:dyDescent="0.25">
      <c r="D81" s="6" t="s">
        <v>239</v>
      </c>
      <c r="E81" s="29" t="s">
        <v>1</v>
      </c>
      <c r="AI81" s="22">
        <f t="shared" si="6"/>
        <v>0</v>
      </c>
      <c r="AJ81" s="22" t="str">
        <f t="shared" si="5"/>
        <v/>
      </c>
      <c r="AK81" s="49" t="str">
        <f t="shared" si="7"/>
        <v/>
      </c>
    </row>
    <row r="82" spans="4:37" x14ac:dyDescent="0.25">
      <c r="D82" s="6" t="s">
        <v>231</v>
      </c>
      <c r="E82" s="29" t="s">
        <v>1</v>
      </c>
      <c r="AI82" s="22">
        <f t="shared" si="6"/>
        <v>0</v>
      </c>
      <c r="AJ82" s="22" t="str">
        <f t="shared" si="5"/>
        <v/>
      </c>
      <c r="AK82" s="49" t="str">
        <f t="shared" si="7"/>
        <v/>
      </c>
    </row>
    <row r="83" spans="4:37" x14ac:dyDescent="0.25">
      <c r="D83" s="6" t="s">
        <v>235</v>
      </c>
      <c r="E83" s="29" t="s">
        <v>1</v>
      </c>
      <c r="AI83" s="22">
        <f t="shared" si="6"/>
        <v>0</v>
      </c>
      <c r="AJ83" s="22" t="str">
        <f t="shared" si="5"/>
        <v/>
      </c>
      <c r="AK83" s="49" t="str">
        <f t="shared" si="7"/>
        <v/>
      </c>
    </row>
    <row r="84" spans="4:37" x14ac:dyDescent="0.25">
      <c r="D84" s="6" t="s">
        <v>234</v>
      </c>
      <c r="E84" s="29" t="s">
        <v>1</v>
      </c>
      <c r="AI84" s="22">
        <f t="shared" si="6"/>
        <v>0</v>
      </c>
      <c r="AJ84" s="22" t="str">
        <f t="shared" si="5"/>
        <v/>
      </c>
      <c r="AK84" s="49" t="str">
        <f t="shared" si="7"/>
        <v/>
      </c>
    </row>
    <row r="85" spans="4:37" x14ac:dyDescent="0.25">
      <c r="D85" s="6" t="s">
        <v>236</v>
      </c>
      <c r="E85" s="29" t="s">
        <v>1</v>
      </c>
      <c r="AI85" s="22">
        <f t="shared" si="6"/>
        <v>0</v>
      </c>
      <c r="AJ85" s="22" t="str">
        <f t="shared" si="5"/>
        <v/>
      </c>
      <c r="AK85" s="49" t="str">
        <f t="shared" si="7"/>
        <v/>
      </c>
    </row>
    <row r="86" spans="4:37" x14ac:dyDescent="0.25">
      <c r="D86" s="6" t="s">
        <v>240</v>
      </c>
      <c r="E86" s="29" t="s">
        <v>1</v>
      </c>
      <c r="AI86" s="22">
        <f t="shared" si="6"/>
        <v>0</v>
      </c>
      <c r="AJ86" s="22" t="str">
        <f t="shared" si="5"/>
        <v/>
      </c>
      <c r="AK86" s="49" t="str">
        <f t="shared" si="7"/>
        <v/>
      </c>
    </row>
    <row r="87" spans="4:37" x14ac:dyDescent="0.25">
      <c r="D87" s="6" t="s">
        <v>233</v>
      </c>
      <c r="E87" s="29" t="s">
        <v>1</v>
      </c>
      <c r="AI87" s="22">
        <f t="shared" si="6"/>
        <v>0</v>
      </c>
      <c r="AJ87" s="22" t="str">
        <f t="shared" si="5"/>
        <v/>
      </c>
      <c r="AK87" s="49" t="str">
        <f t="shared" si="7"/>
        <v/>
      </c>
    </row>
    <row r="88" spans="4:37" x14ac:dyDescent="0.25">
      <c r="D88" s="6" t="s">
        <v>237</v>
      </c>
      <c r="E88" s="29" t="s">
        <v>1</v>
      </c>
      <c r="AI88" s="22">
        <f t="shared" si="6"/>
        <v>0</v>
      </c>
      <c r="AJ88" s="22" t="str">
        <f t="shared" si="5"/>
        <v/>
      </c>
      <c r="AK88" s="49" t="str">
        <f t="shared" si="7"/>
        <v/>
      </c>
    </row>
    <row r="89" spans="4:37" x14ac:dyDescent="0.25">
      <c r="D89" s="6" t="s">
        <v>232</v>
      </c>
      <c r="E89" s="29" t="s">
        <v>1</v>
      </c>
      <c r="AI89" s="22">
        <f t="shared" si="6"/>
        <v>0</v>
      </c>
      <c r="AJ89" s="22" t="str">
        <f t="shared" si="5"/>
        <v/>
      </c>
      <c r="AK89" s="49" t="str">
        <f t="shared" si="7"/>
        <v/>
      </c>
    </row>
    <row r="90" spans="4:37" ht="16.5" thickBot="1" x14ac:dyDescent="0.3">
      <c r="D90" s="6" t="s">
        <v>238</v>
      </c>
      <c r="E90" s="29" t="s">
        <v>1</v>
      </c>
      <c r="AI90" s="22">
        <f t="shared" si="6"/>
        <v>0</v>
      </c>
      <c r="AJ90" s="22" t="str">
        <f t="shared" si="5"/>
        <v/>
      </c>
      <c r="AK90" s="49" t="str">
        <f t="shared" si="7"/>
        <v/>
      </c>
    </row>
    <row r="91" spans="4:37" ht="16.5" thickBot="1" x14ac:dyDescent="0.3">
      <c r="D91" s="5" t="s">
        <v>151</v>
      </c>
      <c r="E91" s="32"/>
      <c r="AI91" s="22">
        <f t="shared" si="6"/>
        <v>0</v>
      </c>
      <c r="AJ91" s="22" t="str">
        <f t="shared" si="5"/>
        <v/>
      </c>
      <c r="AK91" s="49" t="str">
        <f t="shared" si="7"/>
        <v/>
      </c>
    </row>
    <row r="92" spans="4:37" x14ac:dyDescent="0.25">
      <c r="D92" s="6" t="s">
        <v>254</v>
      </c>
      <c r="E92" s="29" t="s">
        <v>1</v>
      </c>
      <c r="AI92" s="22">
        <f t="shared" si="6"/>
        <v>0</v>
      </c>
      <c r="AJ92" s="22" t="str">
        <f t="shared" si="5"/>
        <v/>
      </c>
      <c r="AK92" s="49" t="str">
        <f t="shared" si="7"/>
        <v/>
      </c>
    </row>
    <row r="93" spans="4:37" x14ac:dyDescent="0.25">
      <c r="D93" s="6" t="s">
        <v>261</v>
      </c>
      <c r="E93" s="29" t="s">
        <v>1</v>
      </c>
      <c r="AI93" s="22">
        <f t="shared" si="6"/>
        <v>0</v>
      </c>
      <c r="AJ93" s="22" t="str">
        <f t="shared" si="5"/>
        <v/>
      </c>
      <c r="AK93" s="49" t="str">
        <f t="shared" si="7"/>
        <v/>
      </c>
    </row>
    <row r="94" spans="4:37" x14ac:dyDescent="0.25">
      <c r="D94" s="6" t="s">
        <v>248</v>
      </c>
      <c r="E94" s="29" t="s">
        <v>1</v>
      </c>
      <c r="AI94" s="22">
        <f t="shared" si="6"/>
        <v>0</v>
      </c>
      <c r="AJ94" s="22" t="str">
        <f t="shared" si="5"/>
        <v/>
      </c>
      <c r="AK94" s="49" t="str">
        <f t="shared" si="7"/>
        <v/>
      </c>
    </row>
    <row r="95" spans="4:37" x14ac:dyDescent="0.25">
      <c r="D95" s="6" t="s">
        <v>242</v>
      </c>
      <c r="E95" s="29" t="s">
        <v>1</v>
      </c>
      <c r="AI95" s="22">
        <f t="shared" si="6"/>
        <v>0</v>
      </c>
      <c r="AJ95" s="22" t="str">
        <f t="shared" si="5"/>
        <v/>
      </c>
      <c r="AK95" s="49" t="str">
        <f t="shared" si="7"/>
        <v/>
      </c>
    </row>
    <row r="96" spans="4:37" x14ac:dyDescent="0.25">
      <c r="D96" s="6" t="s">
        <v>250</v>
      </c>
      <c r="E96" s="29" t="s">
        <v>1</v>
      </c>
      <c r="AI96" s="22">
        <f t="shared" si="6"/>
        <v>0</v>
      </c>
      <c r="AJ96" s="22" t="str">
        <f t="shared" si="5"/>
        <v/>
      </c>
      <c r="AK96" s="49" t="str">
        <f t="shared" si="7"/>
        <v/>
      </c>
    </row>
    <row r="97" spans="4:37" x14ac:dyDescent="0.25">
      <c r="D97" s="6" t="s">
        <v>259</v>
      </c>
      <c r="E97" s="29" t="s">
        <v>1</v>
      </c>
      <c r="AI97" s="22">
        <f t="shared" si="6"/>
        <v>0</v>
      </c>
      <c r="AJ97" s="22" t="str">
        <f t="shared" si="5"/>
        <v/>
      </c>
      <c r="AK97" s="49" t="str">
        <f t="shared" si="7"/>
        <v/>
      </c>
    </row>
    <row r="98" spans="4:37" x14ac:dyDescent="0.25">
      <c r="D98" s="6" t="s">
        <v>257</v>
      </c>
      <c r="E98" s="29" t="s">
        <v>1</v>
      </c>
      <c r="AI98" s="22">
        <f t="shared" si="6"/>
        <v>0</v>
      </c>
      <c r="AJ98" s="22" t="str">
        <f t="shared" si="5"/>
        <v/>
      </c>
      <c r="AK98" s="49" t="str">
        <f t="shared" si="7"/>
        <v/>
      </c>
    </row>
    <row r="99" spans="4:37" x14ac:dyDescent="0.25">
      <c r="D99" s="6" t="s">
        <v>256</v>
      </c>
      <c r="E99" s="29" t="s">
        <v>1</v>
      </c>
      <c r="AI99" s="22">
        <f t="shared" si="6"/>
        <v>0</v>
      </c>
      <c r="AJ99" s="22" t="str">
        <f t="shared" si="5"/>
        <v/>
      </c>
      <c r="AK99" s="49" t="str">
        <f t="shared" si="7"/>
        <v/>
      </c>
    </row>
    <row r="100" spans="4:37" x14ac:dyDescent="0.25">
      <c r="D100" s="6" t="s">
        <v>244</v>
      </c>
      <c r="E100" s="29" t="s">
        <v>1</v>
      </c>
      <c r="AI100" s="22">
        <f t="shared" si="6"/>
        <v>0</v>
      </c>
      <c r="AJ100" s="22" t="str">
        <f t="shared" si="5"/>
        <v/>
      </c>
      <c r="AK100" s="49" t="str">
        <f t="shared" si="7"/>
        <v/>
      </c>
    </row>
    <row r="101" spans="4:37" x14ac:dyDescent="0.25">
      <c r="D101" s="6" t="s">
        <v>247</v>
      </c>
      <c r="E101" s="29" t="s">
        <v>1</v>
      </c>
      <c r="AI101" s="22">
        <f t="shared" si="6"/>
        <v>0</v>
      </c>
      <c r="AJ101" s="22" t="str">
        <f t="shared" si="5"/>
        <v/>
      </c>
      <c r="AK101" s="49" t="str">
        <f t="shared" si="7"/>
        <v/>
      </c>
    </row>
    <row r="102" spans="4:37" x14ac:dyDescent="0.25">
      <c r="D102" s="6" t="s">
        <v>251</v>
      </c>
      <c r="E102" s="29" t="s">
        <v>1</v>
      </c>
      <c r="AI102" s="22">
        <f t="shared" si="6"/>
        <v>0</v>
      </c>
      <c r="AJ102" s="22" t="str">
        <f t="shared" si="5"/>
        <v/>
      </c>
      <c r="AK102" s="49" t="str">
        <f t="shared" si="7"/>
        <v/>
      </c>
    </row>
    <row r="103" spans="4:37" x14ac:dyDescent="0.25">
      <c r="D103" s="6" t="s">
        <v>265</v>
      </c>
      <c r="E103" s="29" t="s">
        <v>1</v>
      </c>
      <c r="AI103" s="22">
        <f t="shared" si="6"/>
        <v>0</v>
      </c>
      <c r="AJ103" s="22" t="str">
        <f t="shared" si="5"/>
        <v/>
      </c>
      <c r="AK103" s="49" t="str">
        <f t="shared" si="7"/>
        <v/>
      </c>
    </row>
    <row r="104" spans="4:37" x14ac:dyDescent="0.25">
      <c r="D104" s="6" t="s">
        <v>253</v>
      </c>
      <c r="E104" s="29" t="s">
        <v>1</v>
      </c>
      <c r="AI104" s="22">
        <f t="shared" si="6"/>
        <v>0</v>
      </c>
      <c r="AJ104" s="22" t="str">
        <f t="shared" si="5"/>
        <v/>
      </c>
      <c r="AK104" s="49" t="str">
        <f t="shared" si="7"/>
        <v/>
      </c>
    </row>
    <row r="105" spans="4:37" x14ac:dyDescent="0.25">
      <c r="D105" s="6" t="s">
        <v>264</v>
      </c>
      <c r="E105" s="29" t="s">
        <v>1</v>
      </c>
      <c r="AI105" s="22">
        <f t="shared" si="6"/>
        <v>0</v>
      </c>
      <c r="AJ105" s="22" t="str">
        <f t="shared" si="5"/>
        <v/>
      </c>
      <c r="AK105" s="49" t="str">
        <f t="shared" si="7"/>
        <v/>
      </c>
    </row>
    <row r="106" spans="4:37" x14ac:dyDescent="0.25">
      <c r="D106" s="6" t="s">
        <v>252</v>
      </c>
      <c r="E106" s="29" t="s">
        <v>1</v>
      </c>
      <c r="AI106" s="22">
        <f t="shared" si="6"/>
        <v>0</v>
      </c>
      <c r="AJ106" s="22" t="str">
        <f t="shared" si="5"/>
        <v/>
      </c>
      <c r="AK106" s="49" t="str">
        <f t="shared" si="7"/>
        <v/>
      </c>
    </row>
    <row r="107" spans="4:37" x14ac:dyDescent="0.25">
      <c r="D107" s="6" t="s">
        <v>249</v>
      </c>
      <c r="E107" s="29" t="s">
        <v>1</v>
      </c>
      <c r="AI107" s="22">
        <f t="shared" si="6"/>
        <v>0</v>
      </c>
      <c r="AJ107" s="22" t="str">
        <f t="shared" si="5"/>
        <v/>
      </c>
      <c r="AK107" s="49" t="str">
        <f t="shared" si="7"/>
        <v/>
      </c>
    </row>
    <row r="108" spans="4:37" x14ac:dyDescent="0.25">
      <c r="D108" s="6" t="s">
        <v>267</v>
      </c>
      <c r="E108" s="29" t="s">
        <v>1</v>
      </c>
      <c r="AI108" s="22">
        <f t="shared" si="6"/>
        <v>0</v>
      </c>
      <c r="AJ108" s="22" t="str">
        <f t="shared" si="5"/>
        <v/>
      </c>
      <c r="AK108" s="49" t="str">
        <f t="shared" si="7"/>
        <v/>
      </c>
    </row>
    <row r="109" spans="4:37" x14ac:dyDescent="0.25">
      <c r="D109" s="6" t="s">
        <v>258</v>
      </c>
      <c r="E109" s="29" t="s">
        <v>1</v>
      </c>
      <c r="AI109" s="22">
        <f t="shared" si="6"/>
        <v>0</v>
      </c>
      <c r="AJ109" s="22" t="str">
        <f t="shared" si="5"/>
        <v/>
      </c>
      <c r="AK109" s="49" t="str">
        <f t="shared" si="7"/>
        <v/>
      </c>
    </row>
    <row r="110" spans="4:37" x14ac:dyDescent="0.25">
      <c r="D110" s="6" t="s">
        <v>3</v>
      </c>
      <c r="E110" s="29" t="s">
        <v>1</v>
      </c>
      <c r="AI110" s="22">
        <f t="shared" si="6"/>
        <v>0</v>
      </c>
      <c r="AJ110" s="22" t="str">
        <f t="shared" si="5"/>
        <v/>
      </c>
      <c r="AK110" s="49" t="str">
        <f t="shared" si="7"/>
        <v/>
      </c>
    </row>
    <row r="111" spans="4:37" x14ac:dyDescent="0.25">
      <c r="D111" s="6" t="s">
        <v>246</v>
      </c>
      <c r="E111" s="29" t="s">
        <v>1</v>
      </c>
      <c r="AI111" s="22">
        <f t="shared" si="6"/>
        <v>0</v>
      </c>
      <c r="AJ111" s="22" t="str">
        <f t="shared" si="5"/>
        <v/>
      </c>
      <c r="AK111" s="49" t="str">
        <f t="shared" si="7"/>
        <v/>
      </c>
    </row>
    <row r="112" spans="4:37" x14ac:dyDescent="0.25">
      <c r="D112" s="6" t="s">
        <v>245</v>
      </c>
      <c r="E112" s="29" t="s">
        <v>1</v>
      </c>
      <c r="AI112" s="22">
        <f t="shared" si="6"/>
        <v>0</v>
      </c>
      <c r="AJ112" s="22" t="str">
        <f t="shared" si="5"/>
        <v/>
      </c>
      <c r="AK112" s="49" t="str">
        <f t="shared" si="7"/>
        <v/>
      </c>
    </row>
    <row r="113" spans="4:37" x14ac:dyDescent="0.25">
      <c r="D113" s="6" t="s">
        <v>255</v>
      </c>
      <c r="E113" s="29" t="s">
        <v>1</v>
      </c>
      <c r="AI113" s="22">
        <f t="shared" si="6"/>
        <v>0</v>
      </c>
      <c r="AJ113" s="22" t="str">
        <f t="shared" si="5"/>
        <v/>
      </c>
      <c r="AK113" s="49" t="str">
        <f t="shared" si="7"/>
        <v/>
      </c>
    </row>
    <row r="114" spans="4:37" x14ac:dyDescent="0.25">
      <c r="D114" s="6" t="s">
        <v>260</v>
      </c>
      <c r="E114" s="29" t="s">
        <v>1</v>
      </c>
      <c r="AI114" s="22">
        <f t="shared" si="6"/>
        <v>0</v>
      </c>
      <c r="AJ114" s="22" t="str">
        <f t="shared" si="5"/>
        <v/>
      </c>
      <c r="AK114" s="49" t="str">
        <f t="shared" si="7"/>
        <v/>
      </c>
    </row>
    <row r="115" spans="4:37" ht="16.5" thickBot="1" x14ac:dyDescent="0.3">
      <c r="D115" s="6" t="s">
        <v>266</v>
      </c>
      <c r="E115" s="29" t="s">
        <v>1</v>
      </c>
      <c r="AI115" s="22">
        <f t="shared" si="6"/>
        <v>0</v>
      </c>
      <c r="AJ115" s="22" t="str">
        <f t="shared" si="5"/>
        <v/>
      </c>
      <c r="AK115" s="49" t="str">
        <f t="shared" si="7"/>
        <v/>
      </c>
    </row>
    <row r="116" spans="4:37" ht="16.5" thickBot="1" x14ac:dyDescent="0.3">
      <c r="D116" s="5" t="s">
        <v>29</v>
      </c>
      <c r="E116" s="32"/>
      <c r="AI116" s="22">
        <f t="shared" si="6"/>
        <v>0</v>
      </c>
      <c r="AJ116" s="22" t="str">
        <f t="shared" si="5"/>
        <v/>
      </c>
      <c r="AK116" s="49" t="str">
        <f t="shared" si="7"/>
        <v/>
      </c>
    </row>
    <row r="117" spans="4:37" x14ac:dyDescent="0.25">
      <c r="D117" s="6" t="s">
        <v>273</v>
      </c>
      <c r="E117" s="29" t="s">
        <v>1</v>
      </c>
      <c r="AI117" s="22">
        <f t="shared" si="6"/>
        <v>0</v>
      </c>
      <c r="AJ117" s="22" t="str">
        <f t="shared" si="5"/>
        <v/>
      </c>
      <c r="AK117" s="49" t="str">
        <f t="shared" si="7"/>
        <v/>
      </c>
    </row>
    <row r="118" spans="4:37" x14ac:dyDescent="0.25">
      <c r="D118" s="6" t="s">
        <v>268</v>
      </c>
      <c r="E118" s="29" t="s">
        <v>1</v>
      </c>
      <c r="AI118" s="22">
        <f t="shared" si="6"/>
        <v>0</v>
      </c>
      <c r="AJ118" s="22" t="str">
        <f t="shared" si="5"/>
        <v/>
      </c>
      <c r="AK118" s="49" t="str">
        <f t="shared" si="7"/>
        <v/>
      </c>
    </row>
    <row r="119" spans="4:37" x14ac:dyDescent="0.25">
      <c r="D119" s="6" t="s">
        <v>269</v>
      </c>
      <c r="E119" s="29" t="s">
        <v>1</v>
      </c>
      <c r="AI119" s="22">
        <f t="shared" si="6"/>
        <v>0</v>
      </c>
      <c r="AJ119" s="22" t="str">
        <f t="shared" si="5"/>
        <v/>
      </c>
      <c r="AK119" s="49" t="str">
        <f t="shared" si="7"/>
        <v/>
      </c>
    </row>
    <row r="120" spans="4:37" x14ac:dyDescent="0.25">
      <c r="D120" s="6" t="s">
        <v>274</v>
      </c>
      <c r="E120" s="29" t="s">
        <v>1</v>
      </c>
      <c r="AI120" s="22">
        <f t="shared" si="6"/>
        <v>0</v>
      </c>
      <c r="AJ120" s="22" t="str">
        <f t="shared" si="5"/>
        <v/>
      </c>
      <c r="AK120" s="49" t="str">
        <f t="shared" si="7"/>
        <v/>
      </c>
    </row>
    <row r="121" spans="4:37" x14ac:dyDescent="0.25">
      <c r="D121" s="6" t="s">
        <v>318</v>
      </c>
      <c r="E121" s="29" t="s">
        <v>1</v>
      </c>
      <c r="AI121" s="22">
        <f t="shared" si="6"/>
        <v>0</v>
      </c>
      <c r="AJ121" s="22" t="str">
        <f t="shared" si="5"/>
        <v/>
      </c>
      <c r="AK121" s="49" t="str">
        <f t="shared" si="7"/>
        <v/>
      </c>
    </row>
    <row r="122" spans="4:37" x14ac:dyDescent="0.25">
      <c r="D122" s="6" t="s">
        <v>270</v>
      </c>
      <c r="E122" s="29" t="s">
        <v>1</v>
      </c>
      <c r="AI122" s="22">
        <f t="shared" si="6"/>
        <v>0</v>
      </c>
      <c r="AJ122" s="22" t="str">
        <f t="shared" si="5"/>
        <v/>
      </c>
      <c r="AK122" s="49" t="str">
        <f t="shared" si="7"/>
        <v/>
      </c>
    </row>
    <row r="123" spans="4:37" x14ac:dyDescent="0.25">
      <c r="D123" s="6" t="s">
        <v>272</v>
      </c>
      <c r="E123" s="29" t="s">
        <v>1</v>
      </c>
      <c r="AI123" s="22">
        <f t="shared" si="6"/>
        <v>0</v>
      </c>
      <c r="AJ123" s="22" t="str">
        <f t="shared" si="5"/>
        <v/>
      </c>
      <c r="AK123" s="49" t="str">
        <f t="shared" si="7"/>
        <v/>
      </c>
    </row>
    <row r="124" spans="4:37" x14ac:dyDescent="0.25">
      <c r="D124" s="6" t="s">
        <v>279</v>
      </c>
      <c r="E124" s="29" t="s">
        <v>1</v>
      </c>
      <c r="AI124" s="22">
        <f t="shared" si="6"/>
        <v>0</v>
      </c>
      <c r="AJ124" s="22" t="str">
        <f t="shared" si="5"/>
        <v/>
      </c>
      <c r="AK124" s="49" t="str">
        <f t="shared" si="7"/>
        <v/>
      </c>
    </row>
    <row r="125" spans="4:37" x14ac:dyDescent="0.25">
      <c r="D125" s="6" t="s">
        <v>275</v>
      </c>
      <c r="E125" s="29" t="s">
        <v>1</v>
      </c>
      <c r="AI125" s="22">
        <f t="shared" si="6"/>
        <v>0</v>
      </c>
      <c r="AJ125" s="22" t="str">
        <f t="shared" si="5"/>
        <v/>
      </c>
      <c r="AK125" s="49" t="str">
        <f t="shared" si="7"/>
        <v/>
      </c>
    </row>
    <row r="126" spans="4:37" x14ac:dyDescent="0.25">
      <c r="D126" s="6" t="s">
        <v>281</v>
      </c>
      <c r="E126" s="29" t="s">
        <v>1</v>
      </c>
      <c r="AI126" s="22">
        <f t="shared" si="6"/>
        <v>0</v>
      </c>
      <c r="AJ126" s="22" t="str">
        <f t="shared" si="5"/>
        <v/>
      </c>
      <c r="AK126" s="49" t="str">
        <f t="shared" si="7"/>
        <v/>
      </c>
    </row>
    <row r="127" spans="4:37" x14ac:dyDescent="0.25">
      <c r="D127" s="6" t="s">
        <v>282</v>
      </c>
      <c r="E127" s="29" t="s">
        <v>1</v>
      </c>
      <c r="AI127" s="22">
        <f t="shared" si="6"/>
        <v>0</v>
      </c>
      <c r="AJ127" s="22" t="str">
        <f t="shared" si="5"/>
        <v/>
      </c>
      <c r="AK127" s="49" t="str">
        <f t="shared" si="7"/>
        <v/>
      </c>
    </row>
    <row r="128" spans="4:37" x14ac:dyDescent="0.25">
      <c r="D128" s="6" t="s">
        <v>276</v>
      </c>
      <c r="E128" s="29" t="s">
        <v>1</v>
      </c>
      <c r="AI128" s="22">
        <f t="shared" si="6"/>
        <v>0</v>
      </c>
      <c r="AJ128" s="22" t="str">
        <f t="shared" si="5"/>
        <v/>
      </c>
      <c r="AK128" s="49" t="str">
        <f t="shared" si="7"/>
        <v/>
      </c>
    </row>
    <row r="129" spans="4:37" x14ac:dyDescent="0.25">
      <c r="D129" s="6" t="s">
        <v>277</v>
      </c>
      <c r="E129" s="29" t="s">
        <v>1</v>
      </c>
      <c r="AI129" s="22">
        <f t="shared" si="6"/>
        <v>0</v>
      </c>
      <c r="AJ129" s="22" t="str">
        <f t="shared" si="5"/>
        <v/>
      </c>
      <c r="AK129" s="49" t="str">
        <f t="shared" si="7"/>
        <v/>
      </c>
    </row>
    <row r="130" spans="4:37" x14ac:dyDescent="0.25">
      <c r="D130" s="6" t="s">
        <v>271</v>
      </c>
      <c r="E130" s="29" t="s">
        <v>1</v>
      </c>
      <c r="AI130" s="22">
        <f t="shared" si="6"/>
        <v>0</v>
      </c>
      <c r="AJ130" s="22" t="str">
        <f t="shared" si="5"/>
        <v/>
      </c>
      <c r="AK130" s="49" t="str">
        <f t="shared" si="7"/>
        <v/>
      </c>
    </row>
    <row r="131" spans="4:37" x14ac:dyDescent="0.25">
      <c r="D131" s="6" t="s">
        <v>283</v>
      </c>
      <c r="E131" s="29" t="s">
        <v>1</v>
      </c>
      <c r="AI131" s="22">
        <f t="shared" si="6"/>
        <v>0</v>
      </c>
      <c r="AJ131" s="22" t="str">
        <f t="shared" si="5"/>
        <v/>
      </c>
      <c r="AK131" s="49" t="str">
        <f t="shared" si="7"/>
        <v/>
      </c>
    </row>
    <row r="132" spans="4:37" x14ac:dyDescent="0.25">
      <c r="D132" s="6" t="s">
        <v>278</v>
      </c>
      <c r="E132" s="29" t="s">
        <v>1</v>
      </c>
      <c r="AI132" s="22">
        <f t="shared" si="6"/>
        <v>0</v>
      </c>
      <c r="AJ132" s="22" t="str">
        <f t="shared" si="5"/>
        <v/>
      </c>
      <c r="AK132" s="49" t="str">
        <f t="shared" si="7"/>
        <v/>
      </c>
    </row>
    <row r="133" spans="4:37" ht="16.5" thickBot="1" x14ac:dyDescent="0.3">
      <c r="D133" s="6" t="s">
        <v>280</v>
      </c>
      <c r="E133" s="29" t="s">
        <v>1</v>
      </c>
      <c r="AI133" s="22">
        <f t="shared" si="6"/>
        <v>0</v>
      </c>
      <c r="AJ133" s="22" t="str">
        <f t="shared" si="5"/>
        <v/>
      </c>
      <c r="AK133" s="49" t="str">
        <f t="shared" si="7"/>
        <v/>
      </c>
    </row>
    <row r="134" spans="4:37" ht="16.5" thickBot="1" x14ac:dyDescent="0.3">
      <c r="D134" s="5" t="s">
        <v>39</v>
      </c>
      <c r="E134" s="32"/>
      <c r="AI134" s="22">
        <f t="shared" si="6"/>
        <v>0</v>
      </c>
      <c r="AJ134" s="22" t="str">
        <f t="shared" si="5"/>
        <v/>
      </c>
      <c r="AK134" s="49" t="str">
        <f t="shared" si="7"/>
        <v/>
      </c>
    </row>
    <row r="135" spans="4:37" x14ac:dyDescent="0.25">
      <c r="D135" s="6" t="s">
        <v>289</v>
      </c>
      <c r="E135" s="29" t="s">
        <v>1</v>
      </c>
      <c r="AI135" s="22">
        <f t="shared" si="6"/>
        <v>0</v>
      </c>
      <c r="AJ135" s="22" t="str">
        <f t="shared" si="5"/>
        <v/>
      </c>
      <c r="AK135" s="49" t="str">
        <f t="shared" si="7"/>
        <v/>
      </c>
    </row>
    <row r="136" spans="4:37" x14ac:dyDescent="0.25">
      <c r="D136" s="6" t="s">
        <v>288</v>
      </c>
      <c r="E136" s="29" t="s">
        <v>1</v>
      </c>
      <c r="AI136" s="22">
        <f t="shared" si="6"/>
        <v>0</v>
      </c>
      <c r="AJ136" s="22" t="str">
        <f t="shared" ref="AJ136:AJ169" si="8">IF(AI136=AI135,"",AI136)</f>
        <v/>
      </c>
      <c r="AK136" s="49" t="str">
        <f t="shared" si="7"/>
        <v/>
      </c>
    </row>
    <row r="137" spans="4:37" x14ac:dyDescent="0.25">
      <c r="D137" s="6" t="s">
        <v>285</v>
      </c>
      <c r="E137" s="29" t="s">
        <v>1</v>
      </c>
      <c r="AI137" s="22">
        <f t="shared" si="6"/>
        <v>0</v>
      </c>
      <c r="AJ137" s="22" t="str">
        <f t="shared" si="8"/>
        <v/>
      </c>
      <c r="AK137" s="49" t="str">
        <f t="shared" si="7"/>
        <v/>
      </c>
    </row>
    <row r="138" spans="4:37" x14ac:dyDescent="0.25">
      <c r="D138" s="6" t="s">
        <v>296</v>
      </c>
      <c r="E138" s="29" t="s">
        <v>1</v>
      </c>
      <c r="AI138" s="22">
        <f t="shared" si="6"/>
        <v>0</v>
      </c>
      <c r="AJ138" s="22" t="str">
        <f t="shared" si="8"/>
        <v/>
      </c>
      <c r="AK138" s="49" t="str">
        <f t="shared" si="7"/>
        <v/>
      </c>
    </row>
    <row r="139" spans="4:37" x14ac:dyDescent="0.25">
      <c r="D139" s="6" t="s">
        <v>295</v>
      </c>
      <c r="E139" s="29" t="s">
        <v>1</v>
      </c>
      <c r="AI139" s="22">
        <f t="shared" si="6"/>
        <v>0</v>
      </c>
      <c r="AJ139" s="22" t="str">
        <f t="shared" si="8"/>
        <v/>
      </c>
      <c r="AK139" s="49" t="str">
        <f t="shared" si="7"/>
        <v/>
      </c>
    </row>
    <row r="140" spans="4:37" x14ac:dyDescent="0.25">
      <c r="D140" s="6" t="s">
        <v>291</v>
      </c>
      <c r="E140" s="29" t="s">
        <v>1</v>
      </c>
      <c r="AI140" s="22">
        <f t="shared" si="6"/>
        <v>0</v>
      </c>
      <c r="AJ140" s="22" t="str">
        <f t="shared" si="8"/>
        <v/>
      </c>
      <c r="AK140" s="49" t="str">
        <f t="shared" si="7"/>
        <v/>
      </c>
    </row>
    <row r="141" spans="4:37" x14ac:dyDescent="0.25">
      <c r="D141" s="6" t="s">
        <v>297</v>
      </c>
      <c r="E141" s="29" t="s">
        <v>1</v>
      </c>
      <c r="AI141" s="22">
        <f t="shared" si="6"/>
        <v>0</v>
      </c>
      <c r="AJ141" s="22" t="str">
        <f t="shared" si="8"/>
        <v/>
      </c>
      <c r="AK141" s="49" t="str">
        <f t="shared" si="7"/>
        <v/>
      </c>
    </row>
    <row r="142" spans="4:37" x14ac:dyDescent="0.25">
      <c r="D142" s="6" t="s">
        <v>287</v>
      </c>
      <c r="E142" s="29" t="s">
        <v>1</v>
      </c>
      <c r="AI142" s="22">
        <f t="shared" si="6"/>
        <v>0</v>
      </c>
      <c r="AJ142" s="22" t="str">
        <f t="shared" si="8"/>
        <v/>
      </c>
      <c r="AK142" s="49" t="str">
        <f t="shared" si="7"/>
        <v/>
      </c>
    </row>
    <row r="143" spans="4:37" x14ac:dyDescent="0.25">
      <c r="D143" s="6" t="s">
        <v>293</v>
      </c>
      <c r="E143" s="29" t="s">
        <v>1</v>
      </c>
      <c r="AI143" s="22">
        <f t="shared" si="6"/>
        <v>0</v>
      </c>
      <c r="AJ143" s="22" t="str">
        <f t="shared" si="8"/>
        <v/>
      </c>
      <c r="AK143" s="49" t="str">
        <f t="shared" si="7"/>
        <v/>
      </c>
    </row>
    <row r="144" spans="4:37" x14ac:dyDescent="0.25">
      <c r="D144" s="6" t="s">
        <v>284</v>
      </c>
      <c r="E144" s="29" t="s">
        <v>1</v>
      </c>
      <c r="AI144" s="22">
        <f t="shared" ref="AI144:AI169" si="9">IF(E144="Yes",AI143+1,AI143)</f>
        <v>0</v>
      </c>
      <c r="AJ144" s="22" t="str">
        <f t="shared" si="8"/>
        <v/>
      </c>
      <c r="AK144" s="49" t="str">
        <f t="shared" ref="AK144:AK169" si="10">IF(E144="Yes",D144,"")</f>
        <v/>
      </c>
    </row>
    <row r="145" spans="4:37" x14ac:dyDescent="0.25">
      <c r="D145" s="6" t="s">
        <v>286</v>
      </c>
      <c r="E145" s="29" t="s">
        <v>1</v>
      </c>
      <c r="AI145" s="22">
        <f t="shared" si="9"/>
        <v>0</v>
      </c>
      <c r="AJ145" s="22" t="str">
        <f t="shared" si="8"/>
        <v/>
      </c>
      <c r="AK145" s="49" t="str">
        <f t="shared" si="10"/>
        <v/>
      </c>
    </row>
    <row r="146" spans="4:37" ht="16.5" thickBot="1" x14ac:dyDescent="0.3">
      <c r="D146" s="6" t="s">
        <v>292</v>
      </c>
      <c r="E146" s="29" t="s">
        <v>1</v>
      </c>
      <c r="AI146" s="22">
        <f t="shared" si="9"/>
        <v>0</v>
      </c>
      <c r="AJ146" s="22" t="str">
        <f t="shared" si="8"/>
        <v/>
      </c>
      <c r="AK146" s="49" t="str">
        <f t="shared" si="10"/>
        <v/>
      </c>
    </row>
    <row r="147" spans="4:37" ht="16.5" thickBot="1" x14ac:dyDescent="0.3">
      <c r="D147" s="5" t="s">
        <v>46</v>
      </c>
      <c r="E147" s="32"/>
      <c r="AI147" s="22">
        <f t="shared" si="9"/>
        <v>0</v>
      </c>
      <c r="AJ147" s="22" t="str">
        <f t="shared" si="8"/>
        <v/>
      </c>
      <c r="AK147" s="49" t="str">
        <f t="shared" si="10"/>
        <v/>
      </c>
    </row>
    <row r="148" spans="4:37" x14ac:dyDescent="0.25">
      <c r="D148" s="6" t="s">
        <v>305</v>
      </c>
      <c r="E148" s="29" t="s">
        <v>1</v>
      </c>
      <c r="AI148" s="22">
        <f t="shared" si="9"/>
        <v>0</v>
      </c>
      <c r="AJ148" s="22" t="str">
        <f t="shared" si="8"/>
        <v/>
      </c>
      <c r="AK148" s="49" t="str">
        <f t="shared" si="10"/>
        <v/>
      </c>
    </row>
    <row r="149" spans="4:37" x14ac:dyDescent="0.25">
      <c r="D149" s="6" t="s">
        <v>306</v>
      </c>
      <c r="E149" s="29" t="s">
        <v>1</v>
      </c>
      <c r="AI149" s="22">
        <f t="shared" si="9"/>
        <v>0</v>
      </c>
      <c r="AJ149" s="22" t="str">
        <f t="shared" si="8"/>
        <v/>
      </c>
      <c r="AK149" s="49" t="str">
        <f t="shared" si="10"/>
        <v/>
      </c>
    </row>
    <row r="150" spans="4:37" x14ac:dyDescent="0.25">
      <c r="D150" s="6" t="s">
        <v>299</v>
      </c>
      <c r="E150" s="29" t="s">
        <v>1</v>
      </c>
      <c r="AI150" s="22">
        <f t="shared" si="9"/>
        <v>0</v>
      </c>
      <c r="AJ150" s="22" t="str">
        <f t="shared" si="8"/>
        <v/>
      </c>
      <c r="AK150" s="49" t="str">
        <f t="shared" si="10"/>
        <v/>
      </c>
    </row>
    <row r="151" spans="4:37" x14ac:dyDescent="0.25">
      <c r="D151" s="6" t="s">
        <v>298</v>
      </c>
      <c r="E151" s="29" t="s">
        <v>1</v>
      </c>
      <c r="AI151" s="22">
        <f t="shared" si="9"/>
        <v>0</v>
      </c>
      <c r="AJ151" s="22" t="str">
        <f t="shared" si="8"/>
        <v/>
      </c>
      <c r="AK151" s="49" t="str">
        <f t="shared" si="10"/>
        <v/>
      </c>
    </row>
    <row r="152" spans="4:37" x14ac:dyDescent="0.25">
      <c r="D152" s="6" t="s">
        <v>300</v>
      </c>
      <c r="E152" s="29" t="s">
        <v>1</v>
      </c>
      <c r="AI152" s="22">
        <f t="shared" si="9"/>
        <v>0</v>
      </c>
      <c r="AJ152" s="22" t="str">
        <f t="shared" si="8"/>
        <v/>
      </c>
      <c r="AK152" s="49" t="str">
        <f t="shared" si="10"/>
        <v/>
      </c>
    </row>
    <row r="153" spans="4:37" x14ac:dyDescent="0.25">
      <c r="D153" s="6" t="s">
        <v>307</v>
      </c>
      <c r="E153" s="29" t="s">
        <v>1</v>
      </c>
      <c r="AI153" s="22">
        <f t="shared" si="9"/>
        <v>0</v>
      </c>
      <c r="AJ153" s="22" t="str">
        <f t="shared" si="8"/>
        <v/>
      </c>
      <c r="AK153" s="49" t="str">
        <f t="shared" si="10"/>
        <v/>
      </c>
    </row>
    <row r="154" spans="4:37" x14ac:dyDescent="0.25">
      <c r="D154" s="6" t="s">
        <v>308</v>
      </c>
      <c r="E154" s="29" t="s">
        <v>1</v>
      </c>
      <c r="AI154" s="22">
        <f t="shared" si="9"/>
        <v>0</v>
      </c>
      <c r="AJ154" s="22" t="str">
        <f t="shared" si="8"/>
        <v/>
      </c>
      <c r="AK154" s="49" t="str">
        <f t="shared" si="10"/>
        <v/>
      </c>
    </row>
    <row r="155" spans="4:37" x14ac:dyDescent="0.25">
      <c r="D155" s="6" t="s">
        <v>303</v>
      </c>
      <c r="E155" s="29" t="s">
        <v>1</v>
      </c>
      <c r="AI155" s="22">
        <f t="shared" si="9"/>
        <v>0</v>
      </c>
      <c r="AJ155" s="22" t="str">
        <f t="shared" si="8"/>
        <v/>
      </c>
      <c r="AK155" s="49" t="str">
        <f t="shared" si="10"/>
        <v/>
      </c>
    </row>
    <row r="156" spans="4:37" x14ac:dyDescent="0.25">
      <c r="D156" s="6" t="s">
        <v>309</v>
      </c>
      <c r="E156" s="29" t="s">
        <v>1</v>
      </c>
      <c r="AI156" s="22">
        <f t="shared" si="9"/>
        <v>0</v>
      </c>
      <c r="AJ156" s="22" t="str">
        <f t="shared" si="8"/>
        <v/>
      </c>
      <c r="AK156" s="49" t="str">
        <f t="shared" si="10"/>
        <v/>
      </c>
    </row>
    <row r="157" spans="4:37" x14ac:dyDescent="0.25">
      <c r="D157" s="6" t="s">
        <v>304</v>
      </c>
      <c r="E157" s="29" t="s">
        <v>1</v>
      </c>
      <c r="AI157" s="22">
        <f t="shared" si="9"/>
        <v>0</v>
      </c>
      <c r="AJ157" s="22" t="str">
        <f t="shared" si="8"/>
        <v/>
      </c>
      <c r="AK157" s="49" t="str">
        <f t="shared" si="10"/>
        <v/>
      </c>
    </row>
    <row r="158" spans="4:37" x14ac:dyDescent="0.25">
      <c r="D158" s="6" t="s">
        <v>301</v>
      </c>
      <c r="E158" s="29" t="s">
        <v>1</v>
      </c>
      <c r="AI158" s="22">
        <f t="shared" si="9"/>
        <v>0</v>
      </c>
      <c r="AJ158" s="22" t="str">
        <f t="shared" si="8"/>
        <v/>
      </c>
      <c r="AK158" s="49" t="str">
        <f t="shared" si="10"/>
        <v/>
      </c>
    </row>
    <row r="159" spans="4:37" ht="16.5" thickBot="1" x14ac:dyDescent="0.3">
      <c r="D159" s="6" t="s">
        <v>302</v>
      </c>
      <c r="E159" s="29" t="s">
        <v>1</v>
      </c>
      <c r="AI159" s="22">
        <f t="shared" si="9"/>
        <v>0</v>
      </c>
      <c r="AJ159" s="22" t="str">
        <f t="shared" si="8"/>
        <v/>
      </c>
      <c r="AK159" s="49" t="str">
        <f t="shared" si="10"/>
        <v/>
      </c>
    </row>
    <row r="160" spans="4:37" ht="16.5" thickBot="1" x14ac:dyDescent="0.3">
      <c r="D160" s="5" t="s">
        <v>79</v>
      </c>
      <c r="E160" s="32"/>
      <c r="AI160" s="22">
        <f t="shared" si="9"/>
        <v>0</v>
      </c>
      <c r="AJ160" s="22" t="str">
        <f t="shared" si="8"/>
        <v/>
      </c>
      <c r="AK160" s="49" t="str">
        <f t="shared" si="10"/>
        <v/>
      </c>
    </row>
    <row r="161" spans="4:40" x14ac:dyDescent="0.25">
      <c r="D161" s="6" t="s">
        <v>310</v>
      </c>
      <c r="E161" s="29" t="s">
        <v>1</v>
      </c>
      <c r="AI161" s="22">
        <f t="shared" si="9"/>
        <v>0</v>
      </c>
      <c r="AJ161" s="22" t="str">
        <f t="shared" si="8"/>
        <v/>
      </c>
      <c r="AK161" s="49" t="str">
        <f t="shared" si="10"/>
        <v/>
      </c>
    </row>
    <row r="162" spans="4:40" x14ac:dyDescent="0.25">
      <c r="D162" s="6" t="s">
        <v>594</v>
      </c>
      <c r="E162" s="29" t="s">
        <v>1</v>
      </c>
      <c r="AI162" s="22">
        <f t="shared" si="9"/>
        <v>0</v>
      </c>
      <c r="AJ162" s="22" t="str">
        <f t="shared" si="8"/>
        <v/>
      </c>
      <c r="AK162" s="49" t="str">
        <f t="shared" si="10"/>
        <v/>
      </c>
    </row>
    <row r="163" spans="4:40" x14ac:dyDescent="0.25">
      <c r="D163" s="6" t="s">
        <v>315</v>
      </c>
      <c r="E163" s="29" t="s">
        <v>1</v>
      </c>
      <c r="AI163" s="22">
        <f t="shared" si="9"/>
        <v>0</v>
      </c>
      <c r="AJ163" s="22" t="str">
        <f t="shared" si="8"/>
        <v/>
      </c>
      <c r="AK163" s="49" t="str">
        <f t="shared" si="10"/>
        <v/>
      </c>
    </row>
    <row r="164" spans="4:40" x14ac:dyDescent="0.25">
      <c r="D164" s="6" t="s">
        <v>317</v>
      </c>
      <c r="E164" s="29" t="s">
        <v>1</v>
      </c>
      <c r="AI164" s="22">
        <f t="shared" si="9"/>
        <v>0</v>
      </c>
      <c r="AJ164" s="22" t="str">
        <f t="shared" si="8"/>
        <v/>
      </c>
      <c r="AK164" s="49" t="str">
        <f t="shared" si="10"/>
        <v/>
      </c>
    </row>
    <row r="165" spans="4:40" x14ac:dyDescent="0.25">
      <c r="D165" s="6" t="s">
        <v>314</v>
      </c>
      <c r="E165" s="29" t="s">
        <v>1</v>
      </c>
      <c r="AI165" s="22">
        <f t="shared" si="9"/>
        <v>0</v>
      </c>
      <c r="AJ165" s="22" t="str">
        <f t="shared" si="8"/>
        <v/>
      </c>
      <c r="AK165" s="49" t="str">
        <f t="shared" si="10"/>
        <v/>
      </c>
    </row>
    <row r="166" spans="4:40" x14ac:dyDescent="0.25">
      <c r="D166" s="6" t="s">
        <v>311</v>
      </c>
      <c r="E166" s="29" t="s">
        <v>1</v>
      </c>
      <c r="AI166" s="22">
        <f t="shared" si="9"/>
        <v>0</v>
      </c>
      <c r="AJ166" s="22" t="str">
        <f t="shared" si="8"/>
        <v/>
      </c>
      <c r="AK166" s="49" t="str">
        <f t="shared" si="10"/>
        <v/>
      </c>
    </row>
    <row r="167" spans="4:40" x14ac:dyDescent="0.25">
      <c r="D167" s="6" t="s">
        <v>313</v>
      </c>
      <c r="E167" s="29" t="s">
        <v>1</v>
      </c>
      <c r="AI167" s="22">
        <f t="shared" si="9"/>
        <v>0</v>
      </c>
      <c r="AJ167" s="22" t="str">
        <f t="shared" si="8"/>
        <v/>
      </c>
      <c r="AK167" s="49" t="str">
        <f t="shared" si="10"/>
        <v/>
      </c>
    </row>
    <row r="168" spans="4:40" x14ac:dyDescent="0.25">
      <c r="D168" s="6" t="s">
        <v>312</v>
      </c>
      <c r="E168" s="29" t="s">
        <v>1</v>
      </c>
      <c r="AI168" s="22">
        <f t="shared" si="9"/>
        <v>0</v>
      </c>
      <c r="AJ168" s="22" t="str">
        <f t="shared" si="8"/>
        <v/>
      </c>
      <c r="AK168" s="49" t="str">
        <f t="shared" si="10"/>
        <v/>
      </c>
    </row>
    <row r="169" spans="4:40" ht="16.5" thickBot="1" x14ac:dyDescent="0.3">
      <c r="D169" s="7" t="s">
        <v>316</v>
      </c>
      <c r="E169" s="30" t="s">
        <v>1</v>
      </c>
      <c r="AI169" s="22">
        <f t="shared" si="9"/>
        <v>0</v>
      </c>
      <c r="AJ169" s="22" t="str">
        <f t="shared" si="8"/>
        <v/>
      </c>
      <c r="AK169" s="49" t="str">
        <f t="shared" si="10"/>
        <v/>
      </c>
    </row>
    <row r="171" spans="4:40" s="20" customFormat="1" x14ac:dyDescent="0.25">
      <c r="AH171" s="22"/>
      <c r="AI171" s="22"/>
      <c r="AJ171" s="22"/>
      <c r="AK171" s="22"/>
      <c r="AL171" s="22"/>
      <c r="AM171" s="22"/>
      <c r="AN171" s="22"/>
    </row>
    <row r="172" spans="4:40" s="20" customFormat="1" x14ac:dyDescent="0.25">
      <c r="AH172" s="22"/>
      <c r="AI172" s="22"/>
      <c r="AJ172" s="22"/>
      <c r="AK172" s="22"/>
      <c r="AL172" s="22"/>
      <c r="AM172" s="22"/>
      <c r="AN172" s="22"/>
    </row>
    <row r="173" spans="4:40" s="20" customFormat="1" x14ac:dyDescent="0.25">
      <c r="AH173" s="22"/>
      <c r="AI173" s="22"/>
      <c r="AJ173" s="22"/>
      <c r="AK173" s="22"/>
      <c r="AL173" s="22"/>
      <c r="AM173" s="22"/>
      <c r="AN173" s="22"/>
    </row>
    <row r="174" spans="4:40" s="20" customFormat="1" x14ac:dyDescent="0.25">
      <c r="AH174" s="22"/>
      <c r="AI174" s="22"/>
      <c r="AJ174" s="22"/>
      <c r="AK174" s="22"/>
      <c r="AL174" s="22"/>
      <c r="AM174" s="22"/>
      <c r="AN174" s="22"/>
    </row>
    <row r="175" spans="4:40" s="20" customFormat="1" x14ac:dyDescent="0.25">
      <c r="AH175" s="22"/>
      <c r="AI175" s="22"/>
      <c r="AJ175" s="22"/>
      <c r="AK175" s="22"/>
      <c r="AL175" s="22"/>
      <c r="AM175" s="22"/>
      <c r="AN175" s="22"/>
    </row>
    <row r="176" spans="4:40" s="20" customFormat="1" x14ac:dyDescent="0.25">
      <c r="AH176" s="22"/>
      <c r="AI176" s="22"/>
      <c r="AJ176" s="22"/>
      <c r="AK176" s="22"/>
      <c r="AL176" s="22"/>
      <c r="AM176" s="22"/>
      <c r="AN176" s="22"/>
    </row>
    <row r="177" spans="34:40" s="20" customFormat="1" x14ac:dyDescent="0.25">
      <c r="AH177" s="22"/>
      <c r="AI177" s="22"/>
      <c r="AJ177" s="22"/>
      <c r="AK177" s="22"/>
      <c r="AL177" s="22"/>
      <c r="AM177" s="22"/>
      <c r="AN177" s="22"/>
    </row>
    <row r="178" spans="34:40" s="20" customFormat="1" x14ac:dyDescent="0.25">
      <c r="AH178" s="22"/>
      <c r="AI178" s="22"/>
      <c r="AJ178" s="22"/>
      <c r="AK178" s="22"/>
      <c r="AL178" s="22"/>
      <c r="AM178" s="22"/>
      <c r="AN178" s="22"/>
    </row>
    <row r="179" spans="34:40" s="20" customFormat="1" x14ac:dyDescent="0.25">
      <c r="AH179" s="22"/>
      <c r="AI179" s="22"/>
      <c r="AJ179" s="22"/>
      <c r="AK179" s="22"/>
      <c r="AL179" s="22"/>
      <c r="AM179" s="22"/>
      <c r="AN179" s="22"/>
    </row>
    <row r="180" spans="34:40" s="20" customFormat="1" x14ac:dyDescent="0.25">
      <c r="AH180" s="22"/>
      <c r="AI180" s="22"/>
      <c r="AJ180" s="22"/>
      <c r="AK180" s="22"/>
      <c r="AL180" s="22"/>
      <c r="AM180" s="22"/>
      <c r="AN180" s="22"/>
    </row>
    <row r="181" spans="34:40" s="20" customFormat="1" x14ac:dyDescent="0.25">
      <c r="AH181" s="22"/>
      <c r="AI181" s="22"/>
      <c r="AJ181" s="22"/>
      <c r="AK181" s="22"/>
      <c r="AL181" s="22"/>
      <c r="AM181" s="22"/>
      <c r="AN181" s="22"/>
    </row>
    <row r="182" spans="34:40" s="20" customFormat="1" x14ac:dyDescent="0.25">
      <c r="AH182" s="22"/>
      <c r="AI182" s="22"/>
      <c r="AJ182" s="22"/>
      <c r="AK182" s="22"/>
      <c r="AL182" s="22"/>
      <c r="AM182" s="22"/>
      <c r="AN182" s="22"/>
    </row>
    <row r="183" spans="34:40" s="20" customFormat="1" x14ac:dyDescent="0.25">
      <c r="AH183" s="22"/>
      <c r="AI183" s="22"/>
      <c r="AJ183" s="22"/>
      <c r="AK183" s="22"/>
      <c r="AL183" s="22"/>
      <c r="AM183" s="22"/>
      <c r="AN183" s="22"/>
    </row>
    <row r="184" spans="34:40" s="20" customFormat="1" x14ac:dyDescent="0.25">
      <c r="AH184" s="22"/>
      <c r="AI184" s="22"/>
      <c r="AJ184" s="22"/>
      <c r="AK184" s="22"/>
      <c r="AL184" s="22"/>
      <c r="AM184" s="22"/>
      <c r="AN184" s="22"/>
    </row>
    <row r="185" spans="34:40" s="20" customFormat="1" x14ac:dyDescent="0.25">
      <c r="AH185" s="22"/>
      <c r="AI185" s="22"/>
      <c r="AJ185" s="22"/>
      <c r="AK185" s="22"/>
      <c r="AL185" s="22"/>
      <c r="AM185" s="22"/>
      <c r="AN185" s="22"/>
    </row>
    <row r="186" spans="34:40" s="20" customFormat="1" x14ac:dyDescent="0.25">
      <c r="AH186" s="22"/>
      <c r="AI186" s="22"/>
      <c r="AJ186" s="22"/>
      <c r="AK186" s="22"/>
      <c r="AL186" s="22"/>
      <c r="AM186" s="22"/>
      <c r="AN186" s="22"/>
    </row>
    <row r="187" spans="34:40" s="20" customFormat="1" x14ac:dyDescent="0.25">
      <c r="AH187" s="22"/>
      <c r="AI187" s="22"/>
      <c r="AJ187" s="22"/>
      <c r="AK187" s="22"/>
      <c r="AL187" s="22"/>
      <c r="AM187" s="22"/>
      <c r="AN187" s="22"/>
    </row>
    <row r="188" spans="34:40" s="20" customFormat="1" x14ac:dyDescent="0.25">
      <c r="AH188" s="22"/>
      <c r="AI188" s="22"/>
      <c r="AJ188" s="22"/>
      <c r="AK188" s="22"/>
      <c r="AL188" s="22"/>
      <c r="AM188" s="22"/>
      <c r="AN188" s="22"/>
    </row>
    <row r="189" spans="34:40" s="20" customFormat="1" x14ac:dyDescent="0.25">
      <c r="AH189" s="22"/>
      <c r="AI189" s="22"/>
      <c r="AJ189" s="22"/>
      <c r="AK189" s="22"/>
      <c r="AL189" s="22"/>
      <c r="AM189" s="22"/>
      <c r="AN189" s="22"/>
    </row>
    <row r="190" spans="34:40" s="20" customFormat="1" x14ac:dyDescent="0.25">
      <c r="AH190" s="22"/>
      <c r="AI190" s="22"/>
      <c r="AJ190" s="22"/>
      <c r="AK190" s="22"/>
      <c r="AL190" s="22"/>
      <c r="AM190" s="22"/>
      <c r="AN190" s="22"/>
    </row>
    <row r="191" spans="34:40" s="20" customFormat="1" x14ac:dyDescent="0.25">
      <c r="AH191" s="22"/>
      <c r="AI191" s="22"/>
      <c r="AJ191" s="22"/>
      <c r="AK191" s="22"/>
      <c r="AL191" s="22"/>
      <c r="AM191" s="22"/>
      <c r="AN191" s="22"/>
    </row>
    <row r="192" spans="34:40" s="20" customFormat="1" x14ac:dyDescent="0.25">
      <c r="AH192" s="22"/>
      <c r="AI192" s="22"/>
      <c r="AJ192" s="22"/>
      <c r="AK192" s="22"/>
      <c r="AL192" s="22"/>
      <c r="AM192" s="22"/>
      <c r="AN192" s="22"/>
    </row>
    <row r="193" spans="34:40" s="20" customFormat="1" x14ac:dyDescent="0.25">
      <c r="AH193" s="22"/>
      <c r="AI193" s="22"/>
      <c r="AJ193" s="22"/>
      <c r="AK193" s="22"/>
      <c r="AL193" s="22"/>
      <c r="AM193" s="22"/>
      <c r="AN193" s="22"/>
    </row>
    <row r="194" spans="34:40" s="20" customFormat="1" x14ac:dyDescent="0.25">
      <c r="AH194" s="22"/>
      <c r="AI194" s="22"/>
      <c r="AJ194" s="22"/>
      <c r="AK194" s="22"/>
      <c r="AL194" s="22"/>
      <c r="AM194" s="22"/>
      <c r="AN194" s="22"/>
    </row>
    <row r="195" spans="34:40" s="20" customFormat="1" x14ac:dyDescent="0.25">
      <c r="AH195" s="22"/>
      <c r="AI195" s="22"/>
      <c r="AJ195" s="22"/>
      <c r="AK195" s="22"/>
      <c r="AL195" s="22"/>
      <c r="AM195" s="22"/>
      <c r="AN195" s="22"/>
    </row>
    <row r="196" spans="34:40" s="20" customFormat="1" x14ac:dyDescent="0.25">
      <c r="AH196" s="22"/>
      <c r="AI196" s="22"/>
      <c r="AJ196" s="22"/>
      <c r="AK196" s="22"/>
      <c r="AL196" s="22"/>
      <c r="AM196" s="22"/>
      <c r="AN196" s="22"/>
    </row>
    <row r="197" spans="34:40" s="20" customFormat="1" x14ac:dyDescent="0.25">
      <c r="AH197" s="22"/>
      <c r="AI197" s="22"/>
      <c r="AJ197" s="22"/>
      <c r="AK197" s="22"/>
      <c r="AL197" s="22"/>
      <c r="AM197" s="22"/>
      <c r="AN197" s="22"/>
    </row>
    <row r="198" spans="34:40" s="20" customFormat="1" x14ac:dyDescent="0.25">
      <c r="AH198" s="22"/>
      <c r="AI198" s="22"/>
      <c r="AJ198" s="22"/>
      <c r="AK198" s="22"/>
      <c r="AL198" s="22"/>
      <c r="AM198" s="22"/>
      <c r="AN198" s="22"/>
    </row>
    <row r="199" spans="34:40" s="20" customFormat="1" x14ac:dyDescent="0.25">
      <c r="AH199" s="22"/>
      <c r="AI199" s="22"/>
      <c r="AJ199" s="22"/>
      <c r="AK199" s="22"/>
      <c r="AL199" s="22"/>
      <c r="AM199" s="22"/>
      <c r="AN199" s="22"/>
    </row>
    <row r="200" spans="34:40" s="20" customFormat="1" x14ac:dyDescent="0.25">
      <c r="AH200" s="22"/>
      <c r="AI200" s="22"/>
      <c r="AJ200" s="22"/>
      <c r="AK200" s="22"/>
      <c r="AL200" s="22"/>
      <c r="AM200" s="22"/>
      <c r="AN200" s="22"/>
    </row>
    <row r="201" spans="34:40" s="20" customFormat="1" x14ac:dyDescent="0.25">
      <c r="AH201" s="22"/>
      <c r="AI201" s="22"/>
      <c r="AJ201" s="22"/>
      <c r="AK201" s="22"/>
      <c r="AL201" s="22"/>
      <c r="AM201" s="22"/>
      <c r="AN201" s="22"/>
    </row>
    <row r="202" spans="34:40" s="20" customFormat="1" x14ac:dyDescent="0.25">
      <c r="AH202" s="22"/>
      <c r="AI202" s="22"/>
      <c r="AJ202" s="22"/>
      <c r="AK202" s="22"/>
      <c r="AL202" s="22"/>
      <c r="AM202" s="22"/>
      <c r="AN202" s="22"/>
    </row>
    <row r="203" spans="34:40" s="20" customFormat="1" x14ac:dyDescent="0.25">
      <c r="AH203" s="22"/>
      <c r="AI203" s="22"/>
      <c r="AJ203" s="22"/>
      <c r="AK203" s="22"/>
      <c r="AL203" s="22"/>
      <c r="AM203" s="22"/>
      <c r="AN203" s="22"/>
    </row>
    <row r="204" spans="34:40" s="20" customFormat="1" x14ac:dyDescent="0.25">
      <c r="AH204" s="22"/>
      <c r="AI204" s="22"/>
      <c r="AJ204" s="22"/>
      <c r="AK204" s="22"/>
      <c r="AL204" s="22"/>
      <c r="AM204" s="22"/>
      <c r="AN204" s="22"/>
    </row>
    <row r="205" spans="34:40" s="20" customFormat="1" x14ac:dyDescent="0.25">
      <c r="AH205" s="22"/>
      <c r="AI205" s="22"/>
      <c r="AJ205" s="22"/>
      <c r="AK205" s="22"/>
      <c r="AL205" s="22"/>
      <c r="AM205" s="22"/>
      <c r="AN205" s="22"/>
    </row>
    <row r="206" spans="34:40" s="20" customFormat="1" x14ac:dyDescent="0.25">
      <c r="AH206" s="22"/>
      <c r="AI206" s="22"/>
      <c r="AJ206" s="22"/>
      <c r="AK206" s="22"/>
      <c r="AL206" s="22"/>
      <c r="AM206" s="22"/>
      <c r="AN206" s="22"/>
    </row>
    <row r="207" spans="34:40" s="20" customFormat="1" x14ac:dyDescent="0.25">
      <c r="AH207" s="22"/>
      <c r="AI207" s="22"/>
      <c r="AJ207" s="22"/>
      <c r="AK207" s="22"/>
      <c r="AL207" s="22"/>
      <c r="AM207" s="22"/>
      <c r="AN207" s="22"/>
    </row>
    <row r="208" spans="34:40" s="20" customFormat="1" x14ac:dyDescent="0.25">
      <c r="AH208" s="22"/>
      <c r="AI208" s="22"/>
      <c r="AJ208" s="22"/>
      <c r="AK208" s="22"/>
      <c r="AL208" s="22"/>
      <c r="AM208" s="22"/>
      <c r="AN208" s="22"/>
    </row>
    <row r="209" spans="34:40" s="20" customFormat="1" x14ac:dyDescent="0.25">
      <c r="AH209" s="22"/>
      <c r="AI209" s="22"/>
      <c r="AJ209" s="22"/>
      <c r="AK209" s="22"/>
      <c r="AL209" s="22"/>
      <c r="AM209" s="22"/>
      <c r="AN209" s="22"/>
    </row>
    <row r="210" spans="34:40" s="20" customFormat="1" x14ac:dyDescent="0.25">
      <c r="AH210" s="22"/>
      <c r="AI210" s="22"/>
      <c r="AJ210" s="22"/>
      <c r="AK210" s="22"/>
      <c r="AL210" s="22"/>
      <c r="AM210" s="22"/>
      <c r="AN210" s="22"/>
    </row>
    <row r="211" spans="34:40" s="20" customFormat="1" x14ac:dyDescent="0.25">
      <c r="AH211" s="22"/>
      <c r="AI211" s="22"/>
      <c r="AJ211" s="22"/>
      <c r="AK211" s="22"/>
      <c r="AL211" s="22"/>
      <c r="AM211" s="22"/>
      <c r="AN211" s="22"/>
    </row>
    <row r="212" spans="34:40" s="20" customFormat="1" x14ac:dyDescent="0.25">
      <c r="AH212" s="22"/>
      <c r="AI212" s="22"/>
      <c r="AJ212" s="22"/>
      <c r="AK212" s="22"/>
      <c r="AL212" s="22"/>
      <c r="AM212" s="22"/>
      <c r="AN212" s="22"/>
    </row>
    <row r="213" spans="34:40" s="20" customFormat="1" x14ac:dyDescent="0.25">
      <c r="AH213" s="22"/>
      <c r="AI213" s="22"/>
      <c r="AJ213" s="22"/>
      <c r="AK213" s="22"/>
      <c r="AL213" s="22"/>
      <c r="AM213" s="22"/>
      <c r="AN213" s="22"/>
    </row>
    <row r="214" spans="34:40" s="20" customFormat="1" x14ac:dyDescent="0.25">
      <c r="AH214" s="22"/>
      <c r="AI214" s="22"/>
      <c r="AJ214" s="22"/>
      <c r="AK214" s="22"/>
      <c r="AL214" s="22"/>
      <c r="AM214" s="22"/>
      <c r="AN214" s="22"/>
    </row>
    <row r="215" spans="34:40" s="20" customFormat="1" x14ac:dyDescent="0.25">
      <c r="AH215" s="22"/>
      <c r="AI215" s="22"/>
      <c r="AJ215" s="22"/>
      <c r="AK215" s="22"/>
      <c r="AL215" s="22"/>
      <c r="AM215" s="22"/>
      <c r="AN215" s="22"/>
    </row>
    <row r="216" spans="34:40" s="20" customFormat="1" x14ac:dyDescent="0.25">
      <c r="AH216" s="22"/>
      <c r="AI216" s="22"/>
      <c r="AJ216" s="22"/>
      <c r="AK216" s="22"/>
      <c r="AL216" s="22"/>
      <c r="AM216" s="22"/>
      <c r="AN216" s="22"/>
    </row>
    <row r="217" spans="34:40" s="20" customFormat="1" x14ac:dyDescent="0.25">
      <c r="AH217" s="22"/>
      <c r="AI217" s="22"/>
      <c r="AJ217" s="22"/>
      <c r="AK217" s="22"/>
      <c r="AL217" s="22"/>
      <c r="AM217" s="22"/>
      <c r="AN217" s="22"/>
    </row>
    <row r="218" spans="34:40" s="20" customFormat="1" x14ac:dyDescent="0.25">
      <c r="AH218" s="22"/>
      <c r="AI218" s="22"/>
      <c r="AJ218" s="22"/>
      <c r="AK218" s="22"/>
      <c r="AL218" s="22"/>
      <c r="AM218" s="22"/>
      <c r="AN218" s="22"/>
    </row>
    <row r="219" spans="34:40" s="20" customFormat="1" x14ac:dyDescent="0.25">
      <c r="AH219" s="22"/>
      <c r="AI219" s="22"/>
      <c r="AJ219" s="22"/>
      <c r="AK219" s="22"/>
      <c r="AL219" s="22"/>
      <c r="AM219" s="22"/>
      <c r="AN219" s="22"/>
    </row>
    <row r="220" spans="34:40" s="20" customFormat="1" x14ac:dyDescent="0.25">
      <c r="AH220" s="22"/>
      <c r="AI220" s="22"/>
      <c r="AJ220" s="22"/>
      <c r="AK220" s="22"/>
      <c r="AL220" s="22"/>
      <c r="AM220" s="22"/>
      <c r="AN220" s="22"/>
    </row>
    <row r="221" spans="34:40" s="20" customFormat="1" x14ac:dyDescent="0.25">
      <c r="AH221" s="22"/>
      <c r="AI221" s="22"/>
      <c r="AJ221" s="22"/>
      <c r="AK221" s="22"/>
      <c r="AL221" s="22"/>
      <c r="AM221" s="22"/>
      <c r="AN221" s="22"/>
    </row>
    <row r="222" spans="34:40" s="20" customFormat="1" x14ac:dyDescent="0.25">
      <c r="AH222" s="22"/>
      <c r="AI222" s="22"/>
      <c r="AJ222" s="22"/>
      <c r="AK222" s="22"/>
      <c r="AL222" s="22"/>
      <c r="AM222" s="22"/>
      <c r="AN222" s="22"/>
    </row>
    <row r="223" spans="34:40" s="20" customFormat="1" x14ac:dyDescent="0.25">
      <c r="AH223" s="22"/>
      <c r="AI223" s="22"/>
      <c r="AJ223" s="22"/>
      <c r="AK223" s="22"/>
      <c r="AL223" s="22"/>
      <c r="AM223" s="22"/>
      <c r="AN223" s="22"/>
    </row>
    <row r="224" spans="34:40" s="20" customFormat="1" x14ac:dyDescent="0.25">
      <c r="AH224" s="22"/>
      <c r="AI224" s="22"/>
      <c r="AJ224" s="22"/>
      <c r="AK224" s="22"/>
      <c r="AL224" s="22"/>
      <c r="AM224" s="22"/>
      <c r="AN224" s="22"/>
    </row>
    <row r="225" spans="34:40" s="20" customFormat="1" x14ac:dyDescent="0.25">
      <c r="AH225" s="22"/>
      <c r="AI225" s="22"/>
      <c r="AJ225" s="22"/>
      <c r="AK225" s="22"/>
      <c r="AL225" s="22"/>
      <c r="AM225" s="22"/>
      <c r="AN225" s="22"/>
    </row>
    <row r="226" spans="34:40" s="20" customFormat="1" x14ac:dyDescent="0.25">
      <c r="AH226" s="22"/>
      <c r="AI226" s="22"/>
      <c r="AJ226" s="22"/>
      <c r="AK226" s="22"/>
      <c r="AL226" s="22"/>
      <c r="AM226" s="22"/>
      <c r="AN226" s="22"/>
    </row>
    <row r="227" spans="34:40" s="20" customFormat="1" x14ac:dyDescent="0.25">
      <c r="AH227" s="22"/>
      <c r="AI227" s="22"/>
      <c r="AJ227" s="22"/>
      <c r="AK227" s="22"/>
      <c r="AL227" s="22"/>
      <c r="AM227" s="22"/>
      <c r="AN227" s="22"/>
    </row>
    <row r="228" spans="34:40" s="20" customFormat="1" x14ac:dyDescent="0.25">
      <c r="AH228" s="22"/>
      <c r="AI228" s="22"/>
      <c r="AJ228" s="22"/>
      <c r="AK228" s="22"/>
      <c r="AL228" s="22"/>
      <c r="AM228" s="22"/>
      <c r="AN228" s="22"/>
    </row>
    <row r="229" spans="34:40" s="20" customFormat="1" x14ac:dyDescent="0.25">
      <c r="AH229" s="22"/>
      <c r="AI229" s="22"/>
      <c r="AJ229" s="22"/>
      <c r="AK229" s="22"/>
      <c r="AL229" s="22"/>
      <c r="AM229" s="22"/>
      <c r="AN229" s="22"/>
    </row>
    <row r="230" spans="34:40" s="20" customFormat="1" x14ac:dyDescent="0.25">
      <c r="AH230" s="22"/>
      <c r="AI230" s="22"/>
      <c r="AJ230" s="22"/>
      <c r="AK230" s="22"/>
      <c r="AL230" s="22"/>
      <c r="AM230" s="22"/>
      <c r="AN230" s="22"/>
    </row>
    <row r="231" spans="34:40" s="20" customFormat="1" x14ac:dyDescent="0.25">
      <c r="AH231" s="22"/>
      <c r="AI231" s="22"/>
      <c r="AJ231" s="22"/>
      <c r="AK231" s="22"/>
      <c r="AL231" s="22"/>
      <c r="AM231" s="22"/>
      <c r="AN231" s="22"/>
    </row>
    <row r="232" spans="34:40" s="20" customFormat="1" x14ac:dyDescent="0.25">
      <c r="AH232" s="22"/>
      <c r="AI232" s="22"/>
      <c r="AJ232" s="22"/>
      <c r="AK232" s="22"/>
      <c r="AL232" s="22"/>
      <c r="AM232" s="22"/>
      <c r="AN232" s="22"/>
    </row>
    <row r="233" spans="34:40" s="20" customFormat="1" x14ac:dyDescent="0.25">
      <c r="AH233" s="22"/>
      <c r="AI233" s="22"/>
      <c r="AJ233" s="22"/>
      <c r="AK233" s="22"/>
      <c r="AL233" s="22"/>
      <c r="AM233" s="22"/>
      <c r="AN233" s="22"/>
    </row>
    <row r="234" spans="34:40" s="20" customFormat="1" x14ac:dyDescent="0.25">
      <c r="AH234" s="22"/>
      <c r="AI234" s="22"/>
      <c r="AJ234" s="22"/>
      <c r="AK234" s="22"/>
      <c r="AL234" s="22"/>
      <c r="AM234" s="22"/>
      <c r="AN234" s="22"/>
    </row>
    <row r="235" spans="34:40" s="20" customFormat="1" x14ac:dyDescent="0.25">
      <c r="AH235" s="22"/>
      <c r="AI235" s="22"/>
      <c r="AJ235" s="22"/>
      <c r="AK235" s="22"/>
      <c r="AL235" s="22"/>
      <c r="AM235" s="22"/>
      <c r="AN235" s="22"/>
    </row>
    <row r="236" spans="34:40" s="20" customFormat="1" x14ac:dyDescent="0.25">
      <c r="AH236" s="22"/>
      <c r="AI236" s="22"/>
      <c r="AJ236" s="22"/>
      <c r="AK236" s="22"/>
      <c r="AL236" s="22"/>
      <c r="AM236" s="22"/>
      <c r="AN236" s="22"/>
    </row>
    <row r="237" spans="34:40" s="20" customFormat="1" x14ac:dyDescent="0.25">
      <c r="AH237" s="22"/>
      <c r="AI237" s="22"/>
      <c r="AJ237" s="22"/>
      <c r="AK237" s="22"/>
      <c r="AL237" s="22"/>
      <c r="AM237" s="22"/>
      <c r="AN237" s="22"/>
    </row>
    <row r="238" spans="34:40" s="20" customFormat="1" x14ac:dyDescent="0.25">
      <c r="AH238" s="22"/>
      <c r="AI238" s="22"/>
      <c r="AJ238" s="22"/>
      <c r="AK238" s="22"/>
      <c r="AL238" s="22"/>
      <c r="AM238" s="22"/>
      <c r="AN238" s="22"/>
    </row>
    <row r="239" spans="34:40" s="20" customFormat="1" x14ac:dyDescent="0.25">
      <c r="AH239" s="22"/>
      <c r="AI239" s="22"/>
      <c r="AJ239" s="22"/>
      <c r="AK239" s="22"/>
      <c r="AL239" s="22"/>
      <c r="AM239" s="22"/>
      <c r="AN239" s="22"/>
    </row>
    <row r="240" spans="34:40" s="20" customFormat="1" x14ac:dyDescent="0.25">
      <c r="AH240" s="22"/>
      <c r="AI240" s="22"/>
      <c r="AJ240" s="22"/>
      <c r="AK240" s="22"/>
      <c r="AL240" s="22"/>
      <c r="AM240" s="22"/>
      <c r="AN240" s="22"/>
    </row>
    <row r="241" spans="34:40" s="20" customFormat="1" x14ac:dyDescent="0.25">
      <c r="AH241" s="22"/>
      <c r="AI241" s="22"/>
      <c r="AJ241" s="22"/>
      <c r="AK241" s="22"/>
      <c r="AL241" s="22"/>
      <c r="AM241" s="22"/>
      <c r="AN241" s="22"/>
    </row>
    <row r="242" spans="34:40" s="20" customFormat="1" x14ac:dyDescent="0.25">
      <c r="AH242" s="22"/>
      <c r="AI242" s="22"/>
      <c r="AJ242" s="22"/>
      <c r="AK242" s="22"/>
      <c r="AL242" s="22"/>
      <c r="AM242" s="22"/>
      <c r="AN242" s="22"/>
    </row>
    <row r="243" spans="34:40" s="20" customFormat="1" x14ac:dyDescent="0.25">
      <c r="AH243" s="22"/>
      <c r="AI243" s="22"/>
      <c r="AJ243" s="22"/>
      <c r="AK243" s="22"/>
      <c r="AL243" s="22"/>
      <c r="AM243" s="22"/>
      <c r="AN243" s="22"/>
    </row>
    <row r="244" spans="34:40" s="20" customFormat="1" x14ac:dyDescent="0.25">
      <c r="AH244" s="22"/>
      <c r="AI244" s="22"/>
      <c r="AJ244" s="22"/>
      <c r="AK244" s="22"/>
      <c r="AL244" s="22"/>
      <c r="AM244" s="22"/>
      <c r="AN244" s="22"/>
    </row>
    <row r="245" spans="34:40" s="20" customFormat="1" x14ac:dyDescent="0.25">
      <c r="AH245" s="22"/>
      <c r="AI245" s="22"/>
      <c r="AJ245" s="22"/>
      <c r="AK245" s="22"/>
      <c r="AL245" s="22"/>
      <c r="AM245" s="22"/>
      <c r="AN245" s="22"/>
    </row>
    <row r="246" spans="34:40" s="20" customFormat="1" x14ac:dyDescent="0.25">
      <c r="AH246" s="22"/>
      <c r="AI246" s="22"/>
      <c r="AJ246" s="22"/>
      <c r="AK246" s="22"/>
      <c r="AL246" s="22"/>
      <c r="AM246" s="22"/>
      <c r="AN246" s="22"/>
    </row>
    <row r="247" spans="34:40" s="20" customFormat="1" x14ac:dyDescent="0.25">
      <c r="AH247" s="22"/>
      <c r="AI247" s="22"/>
      <c r="AJ247" s="22"/>
      <c r="AK247" s="22"/>
      <c r="AL247" s="22"/>
      <c r="AM247" s="22"/>
      <c r="AN247" s="22"/>
    </row>
    <row r="248" spans="34:40" s="20" customFormat="1" x14ac:dyDescent="0.25">
      <c r="AH248" s="22"/>
      <c r="AI248" s="22"/>
      <c r="AJ248" s="22"/>
      <c r="AK248" s="22"/>
      <c r="AL248" s="22"/>
      <c r="AM248" s="22"/>
      <c r="AN248" s="22"/>
    </row>
    <row r="249" spans="34:40" s="20" customFormat="1" x14ac:dyDescent="0.25">
      <c r="AH249" s="22"/>
      <c r="AI249" s="22"/>
      <c r="AJ249" s="22"/>
      <c r="AK249" s="22"/>
      <c r="AL249" s="22"/>
      <c r="AM249" s="22"/>
      <c r="AN249" s="22"/>
    </row>
    <row r="250" spans="34:40" s="20" customFormat="1" x14ac:dyDescent="0.25">
      <c r="AH250" s="22"/>
      <c r="AI250" s="22"/>
      <c r="AJ250" s="22"/>
      <c r="AK250" s="22"/>
      <c r="AL250" s="22"/>
      <c r="AM250" s="22"/>
      <c r="AN250" s="22"/>
    </row>
    <row r="251" spans="34:40" s="20" customFormat="1" x14ac:dyDescent="0.25">
      <c r="AH251" s="22"/>
      <c r="AI251" s="22"/>
      <c r="AJ251" s="22"/>
      <c r="AK251" s="22"/>
      <c r="AL251" s="22"/>
      <c r="AM251" s="22"/>
      <c r="AN251" s="22"/>
    </row>
    <row r="252" spans="34:40" s="20" customFormat="1" x14ac:dyDescent="0.25">
      <c r="AH252" s="22"/>
      <c r="AI252" s="22"/>
      <c r="AJ252" s="22"/>
      <c r="AK252" s="22"/>
      <c r="AL252" s="22"/>
      <c r="AM252" s="22"/>
      <c r="AN252" s="22"/>
    </row>
    <row r="253" spans="34:40" s="20" customFormat="1" x14ac:dyDescent="0.25">
      <c r="AH253" s="22"/>
      <c r="AI253" s="22"/>
      <c r="AJ253" s="22"/>
      <c r="AK253" s="22"/>
      <c r="AL253" s="22"/>
      <c r="AM253" s="22"/>
      <c r="AN253" s="22"/>
    </row>
    <row r="254" spans="34:40" s="20" customFormat="1" x14ac:dyDescent="0.25">
      <c r="AH254" s="22"/>
      <c r="AI254" s="22"/>
      <c r="AJ254" s="22"/>
      <c r="AK254" s="22"/>
      <c r="AL254" s="22"/>
      <c r="AM254" s="22"/>
      <c r="AN254" s="22"/>
    </row>
    <row r="255" spans="34:40" s="20" customFormat="1" x14ac:dyDescent="0.25">
      <c r="AH255" s="22"/>
      <c r="AI255" s="22"/>
      <c r="AJ255" s="22"/>
      <c r="AK255" s="22"/>
      <c r="AL255" s="22"/>
      <c r="AM255" s="22"/>
      <c r="AN255" s="22"/>
    </row>
    <row r="256" spans="34:40" s="20" customFormat="1" x14ac:dyDescent="0.25">
      <c r="AH256" s="22"/>
      <c r="AI256" s="22"/>
      <c r="AJ256" s="22"/>
      <c r="AK256" s="22"/>
      <c r="AL256" s="22"/>
      <c r="AM256" s="22"/>
      <c r="AN256" s="22"/>
    </row>
    <row r="257" spans="34:40" s="20" customFormat="1" x14ac:dyDescent="0.25">
      <c r="AH257" s="22"/>
      <c r="AI257" s="22"/>
      <c r="AJ257" s="22"/>
      <c r="AK257" s="22"/>
      <c r="AL257" s="22"/>
      <c r="AM257" s="22"/>
      <c r="AN257" s="22"/>
    </row>
    <row r="258" spans="34:40" s="20" customFormat="1" x14ac:dyDescent="0.25">
      <c r="AH258" s="22"/>
      <c r="AI258" s="22"/>
      <c r="AJ258" s="22"/>
      <c r="AK258" s="22"/>
      <c r="AL258" s="22"/>
      <c r="AM258" s="22"/>
      <c r="AN258" s="22"/>
    </row>
    <row r="259" spans="34:40" s="20" customFormat="1" x14ac:dyDescent="0.25">
      <c r="AH259" s="22"/>
      <c r="AI259" s="22"/>
      <c r="AJ259" s="22"/>
      <c r="AK259" s="22"/>
      <c r="AL259" s="22"/>
      <c r="AM259" s="22"/>
      <c r="AN259" s="22"/>
    </row>
    <row r="260" spans="34:40" s="20" customFormat="1" x14ac:dyDescent="0.25">
      <c r="AH260" s="22"/>
      <c r="AI260" s="22"/>
      <c r="AJ260" s="22"/>
      <c r="AK260" s="22"/>
      <c r="AL260" s="22"/>
      <c r="AM260" s="22"/>
      <c r="AN260" s="22"/>
    </row>
    <row r="261" spans="34:40" s="20" customFormat="1" x14ac:dyDescent="0.25">
      <c r="AH261" s="22"/>
      <c r="AI261" s="22"/>
      <c r="AJ261" s="22"/>
      <c r="AK261" s="22"/>
      <c r="AL261" s="22"/>
      <c r="AM261" s="22"/>
      <c r="AN261" s="22"/>
    </row>
    <row r="262" spans="34:40" s="20" customFormat="1" x14ac:dyDescent="0.25">
      <c r="AH262" s="22"/>
      <c r="AI262" s="22"/>
      <c r="AJ262" s="22"/>
      <c r="AK262" s="22"/>
      <c r="AL262" s="22"/>
      <c r="AM262" s="22"/>
      <c r="AN262" s="22"/>
    </row>
    <row r="263" spans="34:40" s="20" customFormat="1" x14ac:dyDescent="0.25">
      <c r="AH263" s="22"/>
      <c r="AI263" s="22"/>
      <c r="AJ263" s="22"/>
      <c r="AK263" s="22"/>
      <c r="AL263" s="22"/>
      <c r="AM263" s="22"/>
      <c r="AN263" s="22"/>
    </row>
    <row r="264" spans="34:40" s="20" customFormat="1" x14ac:dyDescent="0.25">
      <c r="AH264" s="22"/>
      <c r="AI264" s="22"/>
      <c r="AJ264" s="22"/>
      <c r="AK264" s="22"/>
      <c r="AL264" s="22"/>
      <c r="AM264" s="22"/>
      <c r="AN264" s="22"/>
    </row>
    <row r="265" spans="34:40" s="20" customFormat="1" x14ac:dyDescent="0.25">
      <c r="AH265" s="22"/>
      <c r="AI265" s="22"/>
      <c r="AJ265" s="22"/>
      <c r="AK265" s="22"/>
      <c r="AL265" s="22"/>
      <c r="AM265" s="22"/>
      <c r="AN265" s="22"/>
    </row>
    <row r="266" spans="34:40" s="20" customFormat="1" x14ac:dyDescent="0.25">
      <c r="AH266" s="22"/>
      <c r="AI266" s="22"/>
      <c r="AJ266" s="22"/>
      <c r="AK266" s="22"/>
      <c r="AL266" s="22"/>
      <c r="AM266" s="22"/>
      <c r="AN266" s="22"/>
    </row>
    <row r="267" spans="34:40" s="20" customFormat="1" x14ac:dyDescent="0.25">
      <c r="AH267" s="22"/>
      <c r="AI267" s="22"/>
      <c r="AJ267" s="22"/>
      <c r="AK267" s="22"/>
      <c r="AL267" s="22"/>
      <c r="AM267" s="22"/>
      <c r="AN267" s="22"/>
    </row>
    <row r="268" spans="34:40" s="20" customFormat="1" x14ac:dyDescent="0.25">
      <c r="AH268" s="22"/>
      <c r="AI268" s="22"/>
      <c r="AJ268" s="22"/>
      <c r="AK268" s="22"/>
      <c r="AL268" s="22"/>
      <c r="AM268" s="22"/>
      <c r="AN268" s="22"/>
    </row>
    <row r="269" spans="34:40" s="20" customFormat="1" x14ac:dyDescent="0.25">
      <c r="AH269" s="22"/>
      <c r="AI269" s="22"/>
      <c r="AJ269" s="22"/>
      <c r="AK269" s="22"/>
      <c r="AL269" s="22"/>
      <c r="AM269" s="22"/>
      <c r="AN269" s="22"/>
    </row>
    <row r="270" spans="34:40" s="20" customFormat="1" x14ac:dyDescent="0.25">
      <c r="AH270" s="22"/>
      <c r="AI270" s="22"/>
      <c r="AJ270" s="22"/>
      <c r="AK270" s="22"/>
      <c r="AL270" s="22"/>
      <c r="AM270" s="22"/>
      <c r="AN270" s="22"/>
    </row>
    <row r="271" spans="34:40" s="20" customFormat="1" x14ac:dyDescent="0.25">
      <c r="AH271" s="22"/>
      <c r="AI271" s="22"/>
      <c r="AJ271" s="22"/>
      <c r="AK271" s="22"/>
      <c r="AL271" s="22"/>
      <c r="AM271" s="22"/>
      <c r="AN271" s="22"/>
    </row>
    <row r="272" spans="34:40" s="20" customFormat="1" x14ac:dyDescent="0.25">
      <c r="AH272" s="22"/>
      <c r="AI272" s="22"/>
      <c r="AJ272" s="22"/>
      <c r="AK272" s="22"/>
      <c r="AL272" s="22"/>
      <c r="AM272" s="22"/>
      <c r="AN272" s="22"/>
    </row>
    <row r="273" spans="34:40" s="20" customFormat="1" x14ac:dyDescent="0.25">
      <c r="AH273" s="22"/>
      <c r="AI273" s="22"/>
      <c r="AJ273" s="22"/>
      <c r="AK273" s="22"/>
      <c r="AL273" s="22"/>
      <c r="AM273" s="22"/>
      <c r="AN273" s="22"/>
    </row>
    <row r="274" spans="34:40" s="20" customFormat="1" x14ac:dyDescent="0.25">
      <c r="AH274" s="22"/>
      <c r="AI274" s="22"/>
      <c r="AJ274" s="22"/>
      <c r="AK274" s="22"/>
      <c r="AL274" s="22"/>
      <c r="AM274" s="22"/>
      <c r="AN274" s="22"/>
    </row>
    <row r="275" spans="34:40" s="20" customFormat="1" x14ac:dyDescent="0.25">
      <c r="AH275" s="22"/>
      <c r="AI275" s="22"/>
      <c r="AJ275" s="22"/>
      <c r="AK275" s="22"/>
      <c r="AL275" s="22"/>
      <c r="AM275" s="22"/>
      <c r="AN275" s="22"/>
    </row>
    <row r="276" spans="34:40" s="20" customFormat="1" x14ac:dyDescent="0.25">
      <c r="AH276" s="22"/>
      <c r="AI276" s="22"/>
      <c r="AJ276" s="22"/>
      <c r="AK276" s="22"/>
      <c r="AL276" s="22"/>
      <c r="AM276" s="22"/>
      <c r="AN276" s="22"/>
    </row>
    <row r="277" spans="34:40" s="20" customFormat="1" x14ac:dyDescent="0.25">
      <c r="AH277" s="22"/>
      <c r="AI277" s="22"/>
      <c r="AJ277" s="22"/>
      <c r="AK277" s="22"/>
      <c r="AL277" s="22"/>
      <c r="AM277" s="22"/>
      <c r="AN277" s="22"/>
    </row>
    <row r="278" spans="34:40" s="20" customFormat="1" x14ac:dyDescent="0.25">
      <c r="AH278" s="22"/>
      <c r="AI278" s="22"/>
      <c r="AJ278" s="22"/>
      <c r="AK278" s="22"/>
      <c r="AL278" s="22"/>
      <c r="AM278" s="22"/>
      <c r="AN278" s="22"/>
    </row>
    <row r="279" spans="34:40" s="20" customFormat="1" x14ac:dyDescent="0.25">
      <c r="AH279" s="22"/>
      <c r="AI279" s="22"/>
      <c r="AJ279" s="22"/>
      <c r="AK279" s="22"/>
      <c r="AL279" s="22"/>
      <c r="AM279" s="22"/>
      <c r="AN279" s="22"/>
    </row>
    <row r="280" spans="34:40" s="20" customFormat="1" x14ac:dyDescent="0.25">
      <c r="AH280" s="22"/>
      <c r="AI280" s="22"/>
      <c r="AJ280" s="22"/>
      <c r="AK280" s="22"/>
      <c r="AL280" s="22"/>
      <c r="AM280" s="22"/>
      <c r="AN280" s="22"/>
    </row>
    <row r="281" spans="34:40" s="20" customFormat="1" x14ac:dyDescent="0.25">
      <c r="AH281" s="22"/>
      <c r="AI281" s="22"/>
      <c r="AJ281" s="22"/>
      <c r="AK281" s="22"/>
      <c r="AL281" s="22"/>
      <c r="AM281" s="22"/>
      <c r="AN281" s="22"/>
    </row>
    <row r="282" spans="34:40" s="20" customFormat="1" x14ac:dyDescent="0.25">
      <c r="AH282" s="22"/>
      <c r="AI282" s="22"/>
      <c r="AJ282" s="22"/>
      <c r="AK282" s="22"/>
      <c r="AL282" s="22"/>
      <c r="AM282" s="22"/>
      <c r="AN282" s="22"/>
    </row>
    <row r="283" spans="34:40" s="20" customFormat="1" x14ac:dyDescent="0.25">
      <c r="AH283" s="22"/>
      <c r="AI283" s="22"/>
      <c r="AJ283" s="22"/>
      <c r="AK283" s="22"/>
      <c r="AL283" s="22"/>
      <c r="AM283" s="22"/>
      <c r="AN283" s="22"/>
    </row>
    <row r="284" spans="34:40" s="20" customFormat="1" x14ac:dyDescent="0.25">
      <c r="AH284" s="22"/>
      <c r="AI284" s="22"/>
      <c r="AJ284" s="22"/>
      <c r="AK284" s="22"/>
      <c r="AL284" s="22"/>
      <c r="AM284" s="22"/>
      <c r="AN284" s="22"/>
    </row>
    <row r="285" spans="34:40" s="20" customFormat="1" x14ac:dyDescent="0.25">
      <c r="AH285" s="22"/>
      <c r="AI285" s="22"/>
      <c r="AJ285" s="22"/>
      <c r="AK285" s="22"/>
      <c r="AL285" s="22"/>
      <c r="AM285" s="22"/>
      <c r="AN285" s="22"/>
    </row>
    <row r="286" spans="34:40" s="20" customFormat="1" x14ac:dyDescent="0.25">
      <c r="AH286" s="22"/>
      <c r="AI286" s="22"/>
      <c r="AJ286" s="22"/>
      <c r="AK286" s="22"/>
      <c r="AL286" s="22"/>
      <c r="AM286" s="22"/>
      <c r="AN286" s="22"/>
    </row>
    <row r="287" spans="34:40" s="20" customFormat="1" x14ac:dyDescent="0.25">
      <c r="AH287" s="22"/>
      <c r="AI287" s="22"/>
      <c r="AJ287" s="22"/>
      <c r="AK287" s="22"/>
      <c r="AL287" s="22"/>
      <c r="AM287" s="22"/>
      <c r="AN287" s="22"/>
    </row>
    <row r="288" spans="34:40" s="20" customFormat="1" x14ac:dyDescent="0.25">
      <c r="AH288" s="22"/>
      <c r="AI288" s="22"/>
      <c r="AJ288" s="22"/>
      <c r="AK288" s="22"/>
      <c r="AL288" s="22"/>
      <c r="AM288" s="22"/>
      <c r="AN288" s="22"/>
    </row>
    <row r="289" spans="34:40" s="20" customFormat="1" x14ac:dyDescent="0.25">
      <c r="AH289" s="22"/>
      <c r="AI289" s="22"/>
      <c r="AJ289" s="22"/>
      <c r="AK289" s="22"/>
      <c r="AL289" s="22"/>
      <c r="AM289" s="22"/>
      <c r="AN289" s="22"/>
    </row>
    <row r="290" spans="34:40" s="20" customFormat="1" x14ac:dyDescent="0.25">
      <c r="AH290" s="22"/>
      <c r="AI290" s="22"/>
      <c r="AJ290" s="22"/>
      <c r="AK290" s="22"/>
      <c r="AL290" s="22"/>
      <c r="AM290" s="22"/>
      <c r="AN290" s="22"/>
    </row>
    <row r="291" spans="34:40" s="20" customFormat="1" x14ac:dyDescent="0.25">
      <c r="AH291" s="22"/>
      <c r="AI291" s="22"/>
      <c r="AJ291" s="22"/>
      <c r="AK291" s="22"/>
      <c r="AL291" s="22"/>
      <c r="AM291" s="22"/>
      <c r="AN291" s="22"/>
    </row>
    <row r="292" spans="34:40" s="20" customFormat="1" x14ac:dyDescent="0.25">
      <c r="AH292" s="22"/>
      <c r="AI292" s="22"/>
      <c r="AJ292" s="22"/>
      <c r="AK292" s="22"/>
      <c r="AL292" s="22"/>
      <c r="AM292" s="22"/>
      <c r="AN292" s="22"/>
    </row>
    <row r="293" spans="34:40" s="20" customFormat="1" x14ac:dyDescent="0.25">
      <c r="AH293" s="22"/>
      <c r="AI293" s="22"/>
      <c r="AJ293" s="22"/>
      <c r="AK293" s="22"/>
      <c r="AL293" s="22"/>
      <c r="AM293" s="22"/>
      <c r="AN293" s="22"/>
    </row>
    <row r="294" spans="34:40" s="20" customFormat="1" x14ac:dyDescent="0.25">
      <c r="AH294" s="22"/>
      <c r="AI294" s="22"/>
      <c r="AJ294" s="22"/>
      <c r="AK294" s="22"/>
      <c r="AL294" s="22"/>
      <c r="AM294" s="22"/>
      <c r="AN294" s="22"/>
    </row>
    <row r="295" spans="34:40" s="20" customFormat="1" x14ac:dyDescent="0.25">
      <c r="AH295" s="22"/>
      <c r="AI295" s="22"/>
      <c r="AJ295" s="22"/>
      <c r="AK295" s="22"/>
      <c r="AL295" s="22"/>
      <c r="AM295" s="22"/>
      <c r="AN295" s="22"/>
    </row>
    <row r="296" spans="34:40" s="20" customFormat="1" x14ac:dyDescent="0.25">
      <c r="AH296" s="22"/>
      <c r="AI296" s="22"/>
      <c r="AJ296" s="22"/>
      <c r="AK296" s="22"/>
      <c r="AL296" s="22"/>
      <c r="AM296" s="22"/>
      <c r="AN296" s="22"/>
    </row>
    <row r="297" spans="34:40" s="20" customFormat="1" x14ac:dyDescent="0.25">
      <c r="AH297" s="22"/>
      <c r="AI297" s="22"/>
      <c r="AJ297" s="22"/>
      <c r="AK297" s="22"/>
      <c r="AL297" s="22"/>
      <c r="AM297" s="22"/>
      <c r="AN297" s="22"/>
    </row>
    <row r="298" spans="34:40" s="20" customFormat="1" x14ac:dyDescent="0.25">
      <c r="AH298" s="22"/>
      <c r="AI298" s="22"/>
      <c r="AJ298" s="22"/>
      <c r="AK298" s="22"/>
      <c r="AL298" s="22"/>
      <c r="AM298" s="22"/>
      <c r="AN298" s="22"/>
    </row>
    <row r="299" spans="34:40" s="20" customFormat="1" x14ac:dyDescent="0.25">
      <c r="AH299" s="22"/>
      <c r="AI299" s="22"/>
      <c r="AJ299" s="22"/>
      <c r="AK299" s="22"/>
      <c r="AL299" s="22"/>
      <c r="AM299" s="22"/>
      <c r="AN299" s="22"/>
    </row>
    <row r="300" spans="34:40" s="20" customFormat="1" x14ac:dyDescent="0.25">
      <c r="AH300" s="22"/>
      <c r="AI300" s="22"/>
      <c r="AJ300" s="22"/>
      <c r="AK300" s="22"/>
      <c r="AL300" s="22"/>
      <c r="AM300" s="22"/>
      <c r="AN300" s="22"/>
    </row>
    <row r="301" spans="34:40" s="20" customFormat="1" x14ac:dyDescent="0.25">
      <c r="AH301" s="22"/>
      <c r="AI301" s="22"/>
      <c r="AJ301" s="22"/>
      <c r="AK301" s="22"/>
      <c r="AL301" s="22"/>
      <c r="AM301" s="22"/>
      <c r="AN301" s="22"/>
    </row>
    <row r="302" spans="34:40" s="20" customFormat="1" x14ac:dyDescent="0.25">
      <c r="AH302" s="22"/>
      <c r="AI302" s="22"/>
      <c r="AJ302" s="22"/>
      <c r="AK302" s="22"/>
      <c r="AL302" s="22"/>
      <c r="AM302" s="22"/>
      <c r="AN302" s="22"/>
    </row>
    <row r="303" spans="34:40" s="20" customFormat="1" x14ac:dyDescent="0.25">
      <c r="AH303" s="22"/>
      <c r="AI303" s="22"/>
      <c r="AJ303" s="22"/>
      <c r="AK303" s="22"/>
      <c r="AL303" s="22"/>
      <c r="AM303" s="22"/>
      <c r="AN303" s="22"/>
    </row>
    <row r="304" spans="34:40" s="20" customFormat="1" x14ac:dyDescent="0.25">
      <c r="AH304" s="22"/>
      <c r="AI304" s="22"/>
      <c r="AJ304" s="22"/>
      <c r="AK304" s="22"/>
      <c r="AL304" s="22"/>
      <c r="AM304" s="22"/>
      <c r="AN304" s="22"/>
    </row>
    <row r="305" spans="34:40" s="20" customFormat="1" x14ac:dyDescent="0.25">
      <c r="AH305" s="22"/>
      <c r="AI305" s="22"/>
      <c r="AJ305" s="22"/>
      <c r="AK305" s="22"/>
      <c r="AL305" s="22"/>
      <c r="AM305" s="22"/>
      <c r="AN305" s="22"/>
    </row>
    <row r="306" spans="34:40" s="20" customFormat="1" x14ac:dyDescent="0.25">
      <c r="AH306" s="22"/>
      <c r="AI306" s="22"/>
      <c r="AJ306" s="22"/>
      <c r="AK306" s="22"/>
      <c r="AL306" s="22"/>
      <c r="AM306" s="22"/>
      <c r="AN306" s="22"/>
    </row>
    <row r="307" spans="34:40" s="20" customFormat="1" x14ac:dyDescent="0.25">
      <c r="AH307" s="22"/>
      <c r="AI307" s="22"/>
      <c r="AJ307" s="22"/>
      <c r="AK307" s="22"/>
      <c r="AL307" s="22"/>
      <c r="AM307" s="22"/>
      <c r="AN307" s="22"/>
    </row>
    <row r="308" spans="34:40" s="20" customFormat="1" x14ac:dyDescent="0.25">
      <c r="AH308" s="22"/>
      <c r="AI308" s="22"/>
      <c r="AJ308" s="22"/>
      <c r="AK308" s="22"/>
      <c r="AL308" s="22"/>
      <c r="AM308" s="22"/>
      <c r="AN308" s="22"/>
    </row>
    <row r="309" spans="34:40" s="20" customFormat="1" x14ac:dyDescent="0.25">
      <c r="AH309" s="22"/>
      <c r="AI309" s="22"/>
      <c r="AJ309" s="22"/>
      <c r="AK309" s="22"/>
      <c r="AL309" s="22"/>
      <c r="AM309" s="22"/>
      <c r="AN309" s="22"/>
    </row>
    <row r="310" spans="34:40" s="20" customFormat="1" x14ac:dyDescent="0.25">
      <c r="AH310" s="22"/>
      <c r="AI310" s="22"/>
      <c r="AJ310" s="22"/>
      <c r="AK310" s="22"/>
      <c r="AL310" s="22"/>
      <c r="AM310" s="22"/>
      <c r="AN310" s="22"/>
    </row>
    <row r="311" spans="34:40" s="20" customFormat="1" x14ac:dyDescent="0.25">
      <c r="AH311" s="22"/>
      <c r="AI311" s="22"/>
      <c r="AJ311" s="22"/>
      <c r="AK311" s="22"/>
      <c r="AL311" s="22"/>
      <c r="AM311" s="22"/>
      <c r="AN311" s="22"/>
    </row>
    <row r="312" spans="34:40" s="20" customFormat="1" x14ac:dyDescent="0.25">
      <c r="AH312" s="22"/>
      <c r="AI312" s="22"/>
      <c r="AJ312" s="22"/>
      <c r="AK312" s="22"/>
      <c r="AL312" s="22"/>
      <c r="AM312" s="22"/>
      <c r="AN312" s="22"/>
    </row>
    <row r="313" spans="34:40" s="20" customFormat="1" x14ac:dyDescent="0.25">
      <c r="AH313" s="22"/>
      <c r="AI313" s="22"/>
      <c r="AJ313" s="22"/>
      <c r="AK313" s="22"/>
      <c r="AL313" s="22"/>
      <c r="AM313" s="22"/>
      <c r="AN313" s="22"/>
    </row>
    <row r="314" spans="34:40" s="20" customFormat="1" x14ac:dyDescent="0.25">
      <c r="AH314" s="22"/>
      <c r="AI314" s="22"/>
      <c r="AJ314" s="22"/>
      <c r="AK314" s="22"/>
      <c r="AL314" s="22"/>
      <c r="AM314" s="22"/>
      <c r="AN314" s="22"/>
    </row>
    <row r="315" spans="34:40" s="20" customFormat="1" x14ac:dyDescent="0.25">
      <c r="AH315" s="22"/>
      <c r="AI315" s="22"/>
      <c r="AJ315" s="22"/>
      <c r="AK315" s="22"/>
      <c r="AL315" s="22"/>
      <c r="AM315" s="22"/>
      <c r="AN315" s="22"/>
    </row>
    <row r="316" spans="34:40" s="20" customFormat="1" x14ac:dyDescent="0.25">
      <c r="AH316" s="22"/>
      <c r="AI316" s="22"/>
      <c r="AJ316" s="22"/>
      <c r="AK316" s="22"/>
      <c r="AL316" s="22"/>
      <c r="AM316" s="22"/>
      <c r="AN316" s="22"/>
    </row>
    <row r="317" spans="34:40" s="20" customFormat="1" x14ac:dyDescent="0.25">
      <c r="AH317" s="22"/>
      <c r="AI317" s="22"/>
      <c r="AJ317" s="22"/>
      <c r="AK317" s="22"/>
      <c r="AL317" s="22"/>
      <c r="AM317" s="22"/>
      <c r="AN317" s="22"/>
    </row>
    <row r="318" spans="34:40" s="20" customFormat="1" x14ac:dyDescent="0.25">
      <c r="AH318" s="22"/>
      <c r="AI318" s="22"/>
      <c r="AJ318" s="22"/>
      <c r="AK318" s="22"/>
      <c r="AL318" s="22"/>
      <c r="AM318" s="22"/>
      <c r="AN318" s="22"/>
    </row>
    <row r="319" spans="34:40" s="20" customFormat="1" x14ac:dyDescent="0.25">
      <c r="AH319" s="22"/>
      <c r="AI319" s="22"/>
      <c r="AJ319" s="22"/>
      <c r="AK319" s="22"/>
      <c r="AL319" s="22"/>
      <c r="AM319" s="22"/>
      <c r="AN319" s="22"/>
    </row>
    <row r="320" spans="34:40" s="20" customFormat="1" x14ac:dyDescent="0.25">
      <c r="AH320" s="22"/>
      <c r="AI320" s="22"/>
      <c r="AJ320" s="22"/>
      <c r="AK320" s="22"/>
      <c r="AL320" s="22"/>
      <c r="AM320" s="22"/>
      <c r="AN320" s="22"/>
    </row>
    <row r="321" spans="34:40" s="20" customFormat="1" x14ac:dyDescent="0.25">
      <c r="AH321" s="22"/>
      <c r="AI321" s="22"/>
      <c r="AJ321" s="22"/>
      <c r="AK321" s="22"/>
      <c r="AL321" s="22"/>
      <c r="AM321" s="22"/>
      <c r="AN321" s="22"/>
    </row>
    <row r="322" spans="34:40" s="20" customFormat="1" x14ac:dyDescent="0.25">
      <c r="AH322" s="22"/>
      <c r="AI322" s="22"/>
      <c r="AJ322" s="22"/>
      <c r="AK322" s="22"/>
      <c r="AL322" s="22"/>
      <c r="AM322" s="22"/>
      <c r="AN322" s="22"/>
    </row>
    <row r="323" spans="34:40" s="20" customFormat="1" x14ac:dyDescent="0.25">
      <c r="AH323" s="22"/>
      <c r="AI323" s="22"/>
      <c r="AJ323" s="22"/>
      <c r="AK323" s="22"/>
      <c r="AL323" s="22"/>
      <c r="AM323" s="22"/>
      <c r="AN323" s="22"/>
    </row>
    <row r="324" spans="34:40" s="20" customFormat="1" x14ac:dyDescent="0.25">
      <c r="AH324" s="22"/>
      <c r="AI324" s="22"/>
      <c r="AJ324" s="22"/>
      <c r="AK324" s="22"/>
      <c r="AL324" s="22"/>
      <c r="AM324" s="22"/>
      <c r="AN324" s="22"/>
    </row>
    <row r="325" spans="34:40" s="20" customFormat="1" x14ac:dyDescent="0.25">
      <c r="AH325" s="22"/>
      <c r="AI325" s="22"/>
      <c r="AJ325" s="22"/>
      <c r="AK325" s="22"/>
      <c r="AL325" s="22"/>
      <c r="AM325" s="22"/>
      <c r="AN325" s="22"/>
    </row>
    <row r="326" spans="34:40" s="20" customFormat="1" x14ac:dyDescent="0.25">
      <c r="AH326" s="22"/>
      <c r="AI326" s="22"/>
      <c r="AJ326" s="22"/>
      <c r="AK326" s="22"/>
      <c r="AL326" s="22"/>
      <c r="AM326" s="22"/>
      <c r="AN326" s="22"/>
    </row>
    <row r="327" spans="34:40" s="20" customFormat="1" x14ac:dyDescent="0.25">
      <c r="AH327" s="22"/>
      <c r="AI327" s="22"/>
      <c r="AJ327" s="22"/>
      <c r="AK327" s="22"/>
      <c r="AL327" s="22"/>
      <c r="AM327" s="22"/>
      <c r="AN327" s="22"/>
    </row>
    <row r="328" spans="34:40" s="20" customFormat="1" x14ac:dyDescent="0.25">
      <c r="AH328" s="22"/>
      <c r="AI328" s="22"/>
      <c r="AJ328" s="22"/>
      <c r="AK328" s="22"/>
      <c r="AL328" s="22"/>
      <c r="AM328" s="22"/>
      <c r="AN328" s="22"/>
    </row>
    <row r="329" spans="34:40" s="20" customFormat="1" x14ac:dyDescent="0.25">
      <c r="AH329" s="22"/>
      <c r="AI329" s="22"/>
      <c r="AJ329" s="22"/>
      <c r="AK329" s="22"/>
      <c r="AL329" s="22"/>
      <c r="AM329" s="22"/>
      <c r="AN329" s="22"/>
    </row>
    <row r="330" spans="34:40" s="20" customFormat="1" x14ac:dyDescent="0.25">
      <c r="AH330" s="22"/>
      <c r="AI330" s="22"/>
      <c r="AJ330" s="22"/>
      <c r="AK330" s="22"/>
      <c r="AL330" s="22"/>
      <c r="AM330" s="22"/>
      <c r="AN330" s="22"/>
    </row>
    <row r="331" spans="34:40" s="20" customFormat="1" x14ac:dyDescent="0.25">
      <c r="AH331" s="22"/>
      <c r="AI331" s="22"/>
      <c r="AJ331" s="22"/>
      <c r="AK331" s="22"/>
      <c r="AL331" s="22"/>
      <c r="AM331" s="22"/>
      <c r="AN331" s="22"/>
    </row>
    <row r="332" spans="34:40" s="20" customFormat="1" x14ac:dyDescent="0.25">
      <c r="AH332" s="22"/>
      <c r="AI332" s="22"/>
      <c r="AJ332" s="22"/>
      <c r="AK332" s="22"/>
      <c r="AL332" s="22"/>
      <c r="AM332" s="22"/>
      <c r="AN332" s="22"/>
    </row>
    <row r="333" spans="34:40" s="20" customFormat="1" x14ac:dyDescent="0.25">
      <c r="AH333" s="22"/>
      <c r="AI333" s="22"/>
      <c r="AJ333" s="22"/>
      <c r="AK333" s="22"/>
      <c r="AL333" s="22"/>
      <c r="AM333" s="22"/>
      <c r="AN333" s="22"/>
    </row>
    <row r="334" spans="34:40" s="20" customFormat="1" x14ac:dyDescent="0.25">
      <c r="AH334" s="22"/>
      <c r="AI334" s="22"/>
      <c r="AJ334" s="22"/>
      <c r="AK334" s="22"/>
      <c r="AL334" s="22"/>
      <c r="AM334" s="22"/>
      <c r="AN334" s="22"/>
    </row>
    <row r="335" spans="34:40" s="20" customFormat="1" x14ac:dyDescent="0.25">
      <c r="AH335" s="22"/>
      <c r="AI335" s="22"/>
      <c r="AJ335" s="22"/>
      <c r="AK335" s="22"/>
      <c r="AL335" s="22"/>
      <c r="AM335" s="22"/>
      <c r="AN335" s="22"/>
    </row>
    <row r="336" spans="34:40" s="20" customFormat="1" x14ac:dyDescent="0.25">
      <c r="AH336" s="22"/>
      <c r="AI336" s="22"/>
      <c r="AJ336" s="22"/>
      <c r="AK336" s="22"/>
      <c r="AL336" s="22"/>
      <c r="AM336" s="22"/>
      <c r="AN336" s="22"/>
    </row>
    <row r="337" spans="34:40" s="20" customFormat="1" x14ac:dyDescent="0.25">
      <c r="AH337" s="22"/>
      <c r="AI337" s="22"/>
      <c r="AJ337" s="22"/>
      <c r="AK337" s="22"/>
      <c r="AL337" s="22"/>
      <c r="AM337" s="22"/>
      <c r="AN337" s="22"/>
    </row>
    <row r="338" spans="34:40" s="20" customFormat="1" x14ac:dyDescent="0.25">
      <c r="AH338" s="22"/>
      <c r="AI338" s="22"/>
      <c r="AJ338" s="22"/>
      <c r="AK338" s="22"/>
      <c r="AL338" s="22"/>
      <c r="AM338" s="22"/>
      <c r="AN338" s="22"/>
    </row>
    <row r="339" spans="34:40" s="20" customFormat="1" x14ac:dyDescent="0.25">
      <c r="AH339" s="22"/>
      <c r="AI339" s="22"/>
      <c r="AJ339" s="22"/>
      <c r="AK339" s="22"/>
      <c r="AL339" s="22"/>
      <c r="AM339" s="22"/>
      <c r="AN339" s="22"/>
    </row>
    <row r="340" spans="34:40" s="20" customFormat="1" x14ac:dyDescent="0.25">
      <c r="AH340" s="22"/>
      <c r="AI340" s="22"/>
      <c r="AJ340" s="22"/>
      <c r="AK340" s="22"/>
      <c r="AL340" s="22"/>
      <c r="AM340" s="22"/>
      <c r="AN340" s="22"/>
    </row>
    <row r="341" spans="34:40" s="20" customFormat="1" x14ac:dyDescent="0.25">
      <c r="AH341" s="22"/>
      <c r="AI341" s="22"/>
      <c r="AJ341" s="22"/>
      <c r="AK341" s="22"/>
      <c r="AL341" s="22"/>
      <c r="AM341" s="22"/>
      <c r="AN341" s="22"/>
    </row>
    <row r="342" spans="34:40" s="20" customFormat="1" x14ac:dyDescent="0.25">
      <c r="AH342" s="22"/>
      <c r="AI342" s="22"/>
      <c r="AJ342" s="22"/>
      <c r="AK342" s="22"/>
      <c r="AL342" s="22"/>
      <c r="AM342" s="22"/>
      <c r="AN342" s="22"/>
    </row>
    <row r="343" spans="34:40" s="20" customFormat="1" x14ac:dyDescent="0.25">
      <c r="AH343" s="22"/>
      <c r="AI343" s="22"/>
      <c r="AJ343" s="22"/>
      <c r="AK343" s="22"/>
      <c r="AL343" s="22"/>
      <c r="AM343" s="22"/>
      <c r="AN343" s="22"/>
    </row>
    <row r="344" spans="34:40" s="20" customFormat="1" x14ac:dyDescent="0.25">
      <c r="AH344" s="22"/>
      <c r="AI344" s="22"/>
      <c r="AJ344" s="22"/>
      <c r="AK344" s="22"/>
      <c r="AL344" s="22"/>
      <c r="AM344" s="22"/>
      <c r="AN344" s="22"/>
    </row>
    <row r="345" spans="34:40" s="20" customFormat="1" x14ac:dyDescent="0.25">
      <c r="AH345" s="22"/>
      <c r="AI345" s="22"/>
      <c r="AJ345" s="22"/>
      <c r="AK345" s="22"/>
      <c r="AL345" s="22"/>
      <c r="AM345" s="22"/>
      <c r="AN345" s="22"/>
    </row>
    <row r="346" spans="34:40" s="20" customFormat="1" x14ac:dyDescent="0.25">
      <c r="AH346" s="22"/>
      <c r="AI346" s="22"/>
      <c r="AJ346" s="22"/>
      <c r="AK346" s="22"/>
      <c r="AL346" s="22"/>
      <c r="AM346" s="22"/>
      <c r="AN346" s="22"/>
    </row>
    <row r="347" spans="34:40" s="20" customFormat="1" x14ac:dyDescent="0.25">
      <c r="AH347" s="22"/>
      <c r="AI347" s="22"/>
      <c r="AJ347" s="22"/>
      <c r="AK347" s="22"/>
      <c r="AL347" s="22"/>
      <c r="AM347" s="22"/>
      <c r="AN347" s="22"/>
    </row>
    <row r="348" spans="34:40" s="20" customFormat="1" x14ac:dyDescent="0.25">
      <c r="AH348" s="22"/>
      <c r="AI348" s="22"/>
      <c r="AJ348" s="22"/>
      <c r="AK348" s="22"/>
      <c r="AL348" s="22"/>
      <c r="AM348" s="22"/>
      <c r="AN348" s="22"/>
    </row>
    <row r="349" spans="34:40" s="20" customFormat="1" x14ac:dyDescent="0.25">
      <c r="AH349" s="22"/>
      <c r="AI349" s="22"/>
      <c r="AJ349" s="22"/>
      <c r="AK349" s="22"/>
      <c r="AL349" s="22"/>
      <c r="AM349" s="22"/>
      <c r="AN349" s="22"/>
    </row>
    <row r="350" spans="34:40" s="20" customFormat="1" x14ac:dyDescent="0.25">
      <c r="AH350" s="22"/>
      <c r="AI350" s="22"/>
      <c r="AJ350" s="22"/>
      <c r="AK350" s="22"/>
      <c r="AL350" s="22"/>
      <c r="AM350" s="22"/>
      <c r="AN350" s="22"/>
    </row>
    <row r="351" spans="34:40" s="20" customFormat="1" x14ac:dyDescent="0.25">
      <c r="AH351" s="22"/>
      <c r="AI351" s="22"/>
      <c r="AJ351" s="22"/>
      <c r="AK351" s="22"/>
      <c r="AL351" s="22"/>
      <c r="AM351" s="22"/>
      <c r="AN351" s="22"/>
    </row>
    <row r="352" spans="34:40" s="20" customFormat="1" x14ac:dyDescent="0.25">
      <c r="AH352" s="22"/>
      <c r="AI352" s="22"/>
      <c r="AJ352" s="22"/>
      <c r="AK352" s="22"/>
      <c r="AL352" s="22"/>
      <c r="AM352" s="22"/>
      <c r="AN352" s="22"/>
    </row>
    <row r="353" spans="34:40" s="20" customFormat="1" x14ac:dyDescent="0.25">
      <c r="AH353" s="22"/>
      <c r="AI353" s="22"/>
      <c r="AJ353" s="22"/>
      <c r="AK353" s="22"/>
      <c r="AL353" s="22"/>
      <c r="AM353" s="22"/>
      <c r="AN353" s="22"/>
    </row>
    <row r="354" spans="34:40" s="20" customFormat="1" x14ac:dyDescent="0.25">
      <c r="AH354" s="22"/>
      <c r="AI354" s="22"/>
      <c r="AJ354" s="22"/>
      <c r="AK354" s="22"/>
      <c r="AL354" s="22"/>
      <c r="AM354" s="22"/>
      <c r="AN354" s="22"/>
    </row>
    <row r="355" spans="34:40" s="20" customFormat="1" x14ac:dyDescent="0.25">
      <c r="AH355" s="22"/>
      <c r="AI355" s="22"/>
      <c r="AJ355" s="22"/>
      <c r="AK355" s="22"/>
      <c r="AL355" s="22"/>
      <c r="AM355" s="22"/>
      <c r="AN355" s="22"/>
    </row>
    <row r="356" spans="34:40" s="20" customFormat="1" x14ac:dyDescent="0.25">
      <c r="AH356" s="22"/>
      <c r="AI356" s="22"/>
      <c r="AJ356" s="22"/>
      <c r="AK356" s="22"/>
      <c r="AL356" s="22"/>
      <c r="AM356" s="22"/>
      <c r="AN356" s="22"/>
    </row>
    <row r="357" spans="34:40" s="20" customFormat="1" x14ac:dyDescent="0.25">
      <c r="AH357" s="22"/>
      <c r="AI357" s="22"/>
      <c r="AJ357" s="22"/>
      <c r="AK357" s="22"/>
      <c r="AL357" s="22"/>
      <c r="AM357" s="22"/>
      <c r="AN357" s="22"/>
    </row>
    <row r="358" spans="34:40" s="20" customFormat="1" x14ac:dyDescent="0.25">
      <c r="AH358" s="22"/>
      <c r="AI358" s="22"/>
      <c r="AJ358" s="22"/>
      <c r="AK358" s="22"/>
      <c r="AL358" s="22"/>
      <c r="AM358" s="22"/>
      <c r="AN358" s="22"/>
    </row>
    <row r="359" spans="34:40" s="20" customFormat="1" x14ac:dyDescent="0.25">
      <c r="AH359" s="22"/>
      <c r="AI359" s="22"/>
      <c r="AJ359" s="22"/>
      <c r="AK359" s="22"/>
      <c r="AL359" s="22"/>
      <c r="AM359" s="22"/>
      <c r="AN359" s="22"/>
    </row>
  </sheetData>
  <sheetProtection algorithmName="SHA-512" hashValue="9vMQzuliHPmj8iMIeqrdjOU5PQx5OnqEVUi5CvIXpPoaB80aXSmySHVROkUNh0z+MNOU/4vMSSembNsdvm0pnw==" saltValue="PSzIJprMBFmttWNvrjmJPw==" spinCount="100000" sheet="1" objects="1" scenarios="1"/>
  <sortState ref="D161:D169">
    <sortCondition ref="D161:D169"/>
  </sortState>
  <mergeCells count="3">
    <mergeCell ref="D2:E2"/>
    <mergeCell ref="D3:E3"/>
    <mergeCell ref="D4:E4"/>
  </mergeCells>
  <dataValidations count="1">
    <dataValidation type="list" allowBlank="1" showInputMessage="1" showErrorMessage="1" sqref="E161:E169 E36:E57 E59:E79 E81:E90 E92:E115 E117:E133 E135:E146 E148:E159 E7:E34">
      <formula1>yn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7"/>
  <sheetViews>
    <sheetView workbookViewId="0">
      <selection activeCell="D2" sqref="D2:E2"/>
    </sheetView>
  </sheetViews>
  <sheetFormatPr defaultColWidth="8.85546875" defaultRowHeight="15.75" x14ac:dyDescent="0.25"/>
  <cols>
    <col min="1" max="2" width="8.85546875" style="20" customWidth="1"/>
    <col min="3" max="3" width="8.85546875" style="3" customWidth="1"/>
    <col min="4" max="4" width="55.7109375" style="3" customWidth="1"/>
    <col min="5" max="5" width="40.7109375" style="3" customWidth="1"/>
    <col min="6" max="6" width="8.85546875" style="3"/>
    <col min="7" max="32" width="8.85546875" style="20"/>
    <col min="33" max="38" width="8.85546875" style="22"/>
    <col min="39" max="39" width="8.85546875" style="20"/>
    <col min="40" max="16384" width="8.85546875" style="3"/>
  </cols>
  <sheetData>
    <row r="1" spans="4:37" ht="16.5" thickBot="1" x14ac:dyDescent="0.3"/>
    <row r="2" spans="4:37" ht="24" thickBot="1" x14ac:dyDescent="0.3">
      <c r="D2" s="87" t="s">
        <v>596</v>
      </c>
      <c r="E2" s="88"/>
    </row>
    <row r="3" spans="4:37" ht="16.5" thickBot="1" x14ac:dyDescent="0.3">
      <c r="D3" s="89" t="s">
        <v>595</v>
      </c>
      <c r="E3" s="90"/>
    </row>
    <row r="4" spans="4:37" ht="16.5" thickBot="1" x14ac:dyDescent="0.3">
      <c r="D4" s="85" t="s">
        <v>601</v>
      </c>
      <c r="E4" s="86"/>
    </row>
    <row r="5" spans="4:37" ht="16.5" thickBot="1" x14ac:dyDescent="0.3">
      <c r="D5" s="6"/>
      <c r="E5" s="13" t="s">
        <v>590</v>
      </c>
    </row>
    <row r="6" spans="4:37" ht="16.5" thickBot="1" x14ac:dyDescent="0.3">
      <c r="D6" s="5" t="s">
        <v>19</v>
      </c>
      <c r="E6" s="14"/>
      <c r="AI6" s="22">
        <v>0</v>
      </c>
    </row>
    <row r="7" spans="4:37" x14ac:dyDescent="0.25">
      <c r="D7" s="6" t="s">
        <v>534</v>
      </c>
      <c r="E7" s="33" t="s">
        <v>1</v>
      </c>
      <c r="AI7" s="22">
        <f>IF(E7="Yes",AI6+1,AI6)</f>
        <v>0</v>
      </c>
      <c r="AJ7" s="22" t="str">
        <f>IF(AI7=AI6,"",AI7)</f>
        <v/>
      </c>
      <c r="AK7" s="49" t="str">
        <f>IF(E7="Yes",D7,"")</f>
        <v/>
      </c>
    </row>
    <row r="8" spans="4:37" x14ac:dyDescent="0.25">
      <c r="D8" s="6" t="s">
        <v>346</v>
      </c>
      <c r="E8" s="29" t="s">
        <v>1</v>
      </c>
      <c r="AI8" s="22">
        <f t="shared" ref="AI8:AI12" si="0">IF(E8="Yes",AI7+1,AI7)</f>
        <v>0</v>
      </c>
      <c r="AJ8" s="22" t="str">
        <f t="shared" ref="AJ8:AJ71" si="1">IF(AI8=AI7,"",AI8)</f>
        <v/>
      </c>
      <c r="AK8" s="49" t="str">
        <f t="shared" ref="AK8:AK12" si="2">IF(E8="Yes",D8,"")</f>
        <v/>
      </c>
    </row>
    <row r="9" spans="4:37" x14ac:dyDescent="0.25">
      <c r="D9" s="6" t="s">
        <v>402</v>
      </c>
      <c r="E9" s="29" t="s">
        <v>1</v>
      </c>
      <c r="AI9" s="22">
        <f t="shared" si="0"/>
        <v>0</v>
      </c>
      <c r="AJ9" s="22" t="str">
        <f t="shared" si="1"/>
        <v/>
      </c>
      <c r="AK9" s="49" t="str">
        <f t="shared" si="2"/>
        <v/>
      </c>
    </row>
    <row r="10" spans="4:37" x14ac:dyDescent="0.25">
      <c r="D10" s="6" t="s">
        <v>533</v>
      </c>
      <c r="E10" s="29" t="s">
        <v>1</v>
      </c>
      <c r="AI10" s="22">
        <f t="shared" si="0"/>
        <v>0</v>
      </c>
      <c r="AJ10" s="22" t="str">
        <f t="shared" si="1"/>
        <v/>
      </c>
      <c r="AK10" s="49" t="str">
        <f t="shared" si="2"/>
        <v/>
      </c>
    </row>
    <row r="11" spans="4:37" x14ac:dyDescent="0.25">
      <c r="D11" s="6" t="s">
        <v>349</v>
      </c>
      <c r="E11" s="29" t="s">
        <v>1</v>
      </c>
      <c r="AI11" s="22">
        <f t="shared" si="0"/>
        <v>0</v>
      </c>
      <c r="AJ11" s="22" t="str">
        <f t="shared" si="1"/>
        <v/>
      </c>
      <c r="AK11" s="49" t="str">
        <f t="shared" si="2"/>
        <v/>
      </c>
    </row>
    <row r="12" spans="4:37" x14ac:dyDescent="0.25">
      <c r="D12" s="6" t="s">
        <v>399</v>
      </c>
      <c r="E12" s="29" t="s">
        <v>1</v>
      </c>
      <c r="AI12" s="22">
        <f t="shared" si="0"/>
        <v>0</v>
      </c>
      <c r="AJ12" s="22" t="str">
        <f t="shared" si="1"/>
        <v/>
      </c>
      <c r="AK12" s="49" t="str">
        <f t="shared" si="2"/>
        <v/>
      </c>
    </row>
    <row r="13" spans="4:37" x14ac:dyDescent="0.25">
      <c r="D13" s="6" t="s">
        <v>414</v>
      </c>
      <c r="E13" s="29" t="s">
        <v>1</v>
      </c>
      <c r="AI13" s="22">
        <f t="shared" ref="AI13:AI76" si="3">IF(E13="Yes",AI12+1,AI12)</f>
        <v>0</v>
      </c>
      <c r="AJ13" s="22" t="str">
        <f t="shared" si="1"/>
        <v/>
      </c>
      <c r="AK13" s="49" t="str">
        <f t="shared" ref="AK13:AK76" si="4">IF(E13="Yes",D13,"")</f>
        <v/>
      </c>
    </row>
    <row r="14" spans="4:37" x14ac:dyDescent="0.25">
      <c r="D14" s="6" t="s">
        <v>347</v>
      </c>
      <c r="E14" s="29" t="s">
        <v>1</v>
      </c>
      <c r="AI14" s="22">
        <f t="shared" si="3"/>
        <v>0</v>
      </c>
      <c r="AJ14" s="22" t="str">
        <f t="shared" si="1"/>
        <v/>
      </c>
      <c r="AK14" s="49" t="str">
        <f t="shared" si="4"/>
        <v/>
      </c>
    </row>
    <row r="15" spans="4:37" x14ac:dyDescent="0.25">
      <c r="D15" s="6" t="s">
        <v>535</v>
      </c>
      <c r="E15" s="29" t="s">
        <v>1</v>
      </c>
      <c r="AI15" s="22">
        <f t="shared" si="3"/>
        <v>0</v>
      </c>
      <c r="AJ15" s="22" t="str">
        <f t="shared" si="1"/>
        <v/>
      </c>
      <c r="AK15" s="49" t="str">
        <f t="shared" si="4"/>
        <v/>
      </c>
    </row>
    <row r="16" spans="4:37" x14ac:dyDescent="0.25">
      <c r="D16" s="6" t="s">
        <v>563</v>
      </c>
      <c r="E16" s="29" t="s">
        <v>1</v>
      </c>
      <c r="AI16" s="22">
        <f t="shared" si="3"/>
        <v>0</v>
      </c>
      <c r="AJ16" s="22" t="str">
        <f t="shared" si="1"/>
        <v/>
      </c>
      <c r="AK16" s="49" t="str">
        <f t="shared" si="4"/>
        <v/>
      </c>
    </row>
    <row r="17" spans="4:37" x14ac:dyDescent="0.25">
      <c r="D17" s="6" t="s">
        <v>539</v>
      </c>
      <c r="E17" s="29" t="s">
        <v>1</v>
      </c>
      <c r="AI17" s="22">
        <f t="shared" si="3"/>
        <v>0</v>
      </c>
      <c r="AJ17" s="22" t="str">
        <f t="shared" si="1"/>
        <v/>
      </c>
      <c r="AK17" s="49" t="str">
        <f t="shared" si="4"/>
        <v/>
      </c>
    </row>
    <row r="18" spans="4:37" x14ac:dyDescent="0.25">
      <c r="D18" s="6" t="s">
        <v>536</v>
      </c>
      <c r="E18" s="29" t="s">
        <v>1</v>
      </c>
      <c r="AI18" s="22">
        <f t="shared" si="3"/>
        <v>0</v>
      </c>
      <c r="AJ18" s="22" t="str">
        <f t="shared" si="1"/>
        <v/>
      </c>
      <c r="AK18" s="49" t="str">
        <f t="shared" si="4"/>
        <v/>
      </c>
    </row>
    <row r="19" spans="4:37" ht="16.5" thickBot="1" x14ac:dyDescent="0.3">
      <c r="D19" s="6" t="s">
        <v>319</v>
      </c>
      <c r="E19" s="29" t="s">
        <v>1</v>
      </c>
      <c r="AI19" s="22">
        <f t="shared" si="3"/>
        <v>0</v>
      </c>
      <c r="AJ19" s="22" t="str">
        <f t="shared" si="1"/>
        <v/>
      </c>
      <c r="AK19" s="49" t="str">
        <f t="shared" si="4"/>
        <v/>
      </c>
    </row>
    <row r="20" spans="4:37" ht="16.5" thickBot="1" x14ac:dyDescent="0.3">
      <c r="D20" s="5" t="s">
        <v>28</v>
      </c>
      <c r="E20" s="32"/>
      <c r="AI20" s="22">
        <f t="shared" si="3"/>
        <v>0</v>
      </c>
      <c r="AJ20" s="22" t="str">
        <f t="shared" si="1"/>
        <v/>
      </c>
      <c r="AK20" s="49" t="str">
        <f t="shared" si="4"/>
        <v/>
      </c>
    </row>
    <row r="21" spans="4:37" x14ac:dyDescent="0.25">
      <c r="D21" s="6" t="s">
        <v>551</v>
      </c>
      <c r="E21" s="29" t="s">
        <v>1</v>
      </c>
      <c r="AI21" s="22">
        <f t="shared" si="3"/>
        <v>0</v>
      </c>
      <c r="AJ21" s="22" t="str">
        <f t="shared" si="1"/>
        <v/>
      </c>
      <c r="AK21" s="49" t="str">
        <f t="shared" si="4"/>
        <v/>
      </c>
    </row>
    <row r="22" spans="4:37" x14ac:dyDescent="0.25">
      <c r="D22" s="6" t="s">
        <v>353</v>
      </c>
      <c r="E22" s="29" t="s">
        <v>1</v>
      </c>
      <c r="AI22" s="22">
        <f t="shared" si="3"/>
        <v>0</v>
      </c>
      <c r="AJ22" s="22" t="str">
        <f t="shared" si="1"/>
        <v/>
      </c>
      <c r="AK22" s="49" t="str">
        <f t="shared" si="4"/>
        <v/>
      </c>
    </row>
    <row r="23" spans="4:37" x14ac:dyDescent="0.25">
      <c r="D23" s="6" t="s">
        <v>354</v>
      </c>
      <c r="E23" s="29" t="s">
        <v>1</v>
      </c>
      <c r="AI23" s="22">
        <f t="shared" si="3"/>
        <v>0</v>
      </c>
      <c r="AJ23" s="22" t="str">
        <f t="shared" si="1"/>
        <v/>
      </c>
      <c r="AK23" s="49" t="str">
        <f t="shared" si="4"/>
        <v/>
      </c>
    </row>
    <row r="24" spans="4:37" x14ac:dyDescent="0.25">
      <c r="D24" s="6" t="s">
        <v>549</v>
      </c>
      <c r="E24" s="29" t="s">
        <v>1</v>
      </c>
      <c r="AI24" s="22">
        <f t="shared" si="3"/>
        <v>0</v>
      </c>
      <c r="AJ24" s="22" t="str">
        <f t="shared" si="1"/>
        <v/>
      </c>
      <c r="AK24" s="49" t="str">
        <f t="shared" si="4"/>
        <v/>
      </c>
    </row>
    <row r="25" spans="4:37" x14ac:dyDescent="0.25">
      <c r="D25" s="6" t="s">
        <v>550</v>
      </c>
      <c r="E25" s="29" t="s">
        <v>1</v>
      </c>
      <c r="AI25" s="22">
        <f t="shared" si="3"/>
        <v>0</v>
      </c>
      <c r="AJ25" s="22" t="str">
        <f t="shared" si="1"/>
        <v/>
      </c>
      <c r="AK25" s="49" t="str">
        <f t="shared" si="4"/>
        <v/>
      </c>
    </row>
    <row r="26" spans="4:37" x14ac:dyDescent="0.25">
      <c r="D26" s="6" t="s">
        <v>355</v>
      </c>
      <c r="E26" s="29" t="s">
        <v>1</v>
      </c>
      <c r="AI26" s="22">
        <f t="shared" si="3"/>
        <v>0</v>
      </c>
      <c r="AJ26" s="22" t="str">
        <f t="shared" si="1"/>
        <v/>
      </c>
      <c r="AK26" s="49" t="str">
        <f t="shared" si="4"/>
        <v/>
      </c>
    </row>
    <row r="27" spans="4:37" x14ac:dyDescent="0.25">
      <c r="D27" s="6" t="s">
        <v>351</v>
      </c>
      <c r="E27" s="29" t="s">
        <v>1</v>
      </c>
      <c r="AI27" s="22">
        <f t="shared" si="3"/>
        <v>0</v>
      </c>
      <c r="AJ27" s="22" t="str">
        <f t="shared" si="1"/>
        <v/>
      </c>
      <c r="AK27" s="49" t="str">
        <f t="shared" si="4"/>
        <v/>
      </c>
    </row>
    <row r="28" spans="4:37" x14ac:dyDescent="0.25">
      <c r="D28" s="6" t="s">
        <v>334</v>
      </c>
      <c r="E28" s="29" t="s">
        <v>1</v>
      </c>
      <c r="AI28" s="22">
        <f t="shared" si="3"/>
        <v>0</v>
      </c>
      <c r="AJ28" s="22" t="str">
        <f t="shared" si="1"/>
        <v/>
      </c>
      <c r="AK28" s="49" t="str">
        <f t="shared" si="4"/>
        <v/>
      </c>
    </row>
    <row r="29" spans="4:37" x14ac:dyDescent="0.25">
      <c r="D29" s="6" t="s">
        <v>335</v>
      </c>
      <c r="E29" s="29" t="s">
        <v>1</v>
      </c>
      <c r="AI29" s="22">
        <f t="shared" si="3"/>
        <v>0</v>
      </c>
      <c r="AJ29" s="22" t="str">
        <f t="shared" si="1"/>
        <v/>
      </c>
      <c r="AK29" s="49" t="str">
        <f t="shared" si="4"/>
        <v/>
      </c>
    </row>
    <row r="30" spans="4:37" ht="16.5" thickBot="1" x14ac:dyDescent="0.3">
      <c r="D30" s="6" t="s">
        <v>352</v>
      </c>
      <c r="E30" s="29" t="s">
        <v>1</v>
      </c>
      <c r="AI30" s="22">
        <f t="shared" si="3"/>
        <v>0</v>
      </c>
      <c r="AJ30" s="22" t="str">
        <f t="shared" si="1"/>
        <v/>
      </c>
      <c r="AK30" s="49" t="str">
        <f t="shared" si="4"/>
        <v/>
      </c>
    </row>
    <row r="31" spans="4:37" ht="16.5" thickBot="1" x14ac:dyDescent="0.3">
      <c r="D31" s="5" t="s">
        <v>20</v>
      </c>
      <c r="E31" s="32"/>
      <c r="AI31" s="22">
        <f t="shared" si="3"/>
        <v>0</v>
      </c>
      <c r="AJ31" s="22" t="str">
        <f t="shared" si="1"/>
        <v/>
      </c>
      <c r="AK31" s="49" t="str">
        <f t="shared" si="4"/>
        <v/>
      </c>
    </row>
    <row r="32" spans="4:37" x14ac:dyDescent="0.25">
      <c r="D32" s="6" t="s">
        <v>322</v>
      </c>
      <c r="E32" s="29" t="s">
        <v>1</v>
      </c>
      <c r="AI32" s="22">
        <f t="shared" si="3"/>
        <v>0</v>
      </c>
      <c r="AJ32" s="22" t="str">
        <f t="shared" si="1"/>
        <v/>
      </c>
      <c r="AK32" s="49" t="str">
        <f t="shared" si="4"/>
        <v/>
      </c>
    </row>
    <row r="33" spans="4:37" x14ac:dyDescent="0.25">
      <c r="D33" s="6" t="s">
        <v>542</v>
      </c>
      <c r="E33" s="29" t="s">
        <v>1</v>
      </c>
      <c r="AI33" s="22">
        <f t="shared" si="3"/>
        <v>0</v>
      </c>
      <c r="AJ33" s="22" t="str">
        <f t="shared" si="1"/>
        <v/>
      </c>
      <c r="AK33" s="49" t="str">
        <f t="shared" si="4"/>
        <v/>
      </c>
    </row>
    <row r="34" spans="4:37" x14ac:dyDescent="0.25">
      <c r="D34" s="6" t="s">
        <v>348</v>
      </c>
      <c r="E34" s="29" t="s">
        <v>1</v>
      </c>
      <c r="AI34" s="22">
        <f t="shared" si="3"/>
        <v>0</v>
      </c>
      <c r="AJ34" s="22" t="str">
        <f t="shared" si="1"/>
        <v/>
      </c>
      <c r="AK34" s="49" t="str">
        <f t="shared" si="4"/>
        <v/>
      </c>
    </row>
    <row r="35" spans="4:37" x14ac:dyDescent="0.25">
      <c r="D35" s="6" t="s">
        <v>546</v>
      </c>
      <c r="E35" s="29" t="s">
        <v>1</v>
      </c>
      <c r="AI35" s="22">
        <f t="shared" si="3"/>
        <v>0</v>
      </c>
      <c r="AJ35" s="22" t="str">
        <f t="shared" si="1"/>
        <v/>
      </c>
      <c r="AK35" s="49" t="str">
        <f t="shared" si="4"/>
        <v/>
      </c>
    </row>
    <row r="36" spans="4:37" x14ac:dyDescent="0.25">
      <c r="D36" s="6" t="s">
        <v>328</v>
      </c>
      <c r="E36" s="29" t="s">
        <v>1</v>
      </c>
      <c r="AI36" s="22">
        <f t="shared" si="3"/>
        <v>0</v>
      </c>
      <c r="AJ36" s="22" t="str">
        <f t="shared" si="1"/>
        <v/>
      </c>
      <c r="AK36" s="49" t="str">
        <f t="shared" si="4"/>
        <v/>
      </c>
    </row>
    <row r="37" spans="4:37" ht="16.5" thickBot="1" x14ac:dyDescent="0.3">
      <c r="D37" s="6" t="s">
        <v>548</v>
      </c>
      <c r="E37" s="29" t="s">
        <v>1</v>
      </c>
      <c r="AI37" s="22">
        <f t="shared" si="3"/>
        <v>0</v>
      </c>
      <c r="AJ37" s="22" t="str">
        <f t="shared" si="1"/>
        <v/>
      </c>
      <c r="AK37" s="49" t="str">
        <f t="shared" si="4"/>
        <v/>
      </c>
    </row>
    <row r="38" spans="4:37" ht="16.5" thickBot="1" x14ac:dyDescent="0.3">
      <c r="D38" s="5" t="s">
        <v>16</v>
      </c>
      <c r="E38" s="32"/>
      <c r="AI38" s="22">
        <f t="shared" si="3"/>
        <v>0</v>
      </c>
      <c r="AJ38" s="22" t="str">
        <f t="shared" si="1"/>
        <v/>
      </c>
      <c r="AK38" s="49" t="str">
        <f t="shared" si="4"/>
        <v/>
      </c>
    </row>
    <row r="39" spans="4:37" x14ac:dyDescent="0.25">
      <c r="D39" s="6" t="s">
        <v>356</v>
      </c>
      <c r="E39" s="29" t="s">
        <v>1</v>
      </c>
      <c r="AI39" s="22">
        <f t="shared" si="3"/>
        <v>0</v>
      </c>
      <c r="AJ39" s="22" t="str">
        <f t="shared" si="1"/>
        <v/>
      </c>
      <c r="AK39" s="49" t="str">
        <f t="shared" si="4"/>
        <v/>
      </c>
    </row>
    <row r="40" spans="4:37" x14ac:dyDescent="0.25">
      <c r="D40" s="6" t="s">
        <v>366</v>
      </c>
      <c r="E40" s="29" t="s">
        <v>1</v>
      </c>
      <c r="AI40" s="22">
        <f t="shared" si="3"/>
        <v>0</v>
      </c>
      <c r="AJ40" s="22" t="str">
        <f t="shared" si="1"/>
        <v/>
      </c>
      <c r="AK40" s="49" t="str">
        <f t="shared" si="4"/>
        <v/>
      </c>
    </row>
    <row r="41" spans="4:37" x14ac:dyDescent="0.25">
      <c r="D41" s="6" t="s">
        <v>358</v>
      </c>
      <c r="E41" s="29" t="s">
        <v>1</v>
      </c>
      <c r="AI41" s="22">
        <f t="shared" si="3"/>
        <v>0</v>
      </c>
      <c r="AJ41" s="22" t="str">
        <f t="shared" si="1"/>
        <v/>
      </c>
      <c r="AK41" s="49" t="str">
        <f t="shared" si="4"/>
        <v/>
      </c>
    </row>
    <row r="42" spans="4:37" x14ac:dyDescent="0.25">
      <c r="D42" s="6" t="s">
        <v>359</v>
      </c>
      <c r="E42" s="29" t="s">
        <v>1</v>
      </c>
      <c r="AI42" s="22">
        <f t="shared" si="3"/>
        <v>0</v>
      </c>
      <c r="AJ42" s="22" t="str">
        <f t="shared" si="1"/>
        <v/>
      </c>
      <c r="AK42" s="49" t="str">
        <f t="shared" si="4"/>
        <v/>
      </c>
    </row>
    <row r="43" spans="4:37" x14ac:dyDescent="0.25">
      <c r="D43" s="6" t="s">
        <v>360</v>
      </c>
      <c r="E43" s="29" t="s">
        <v>1</v>
      </c>
      <c r="AI43" s="22">
        <f t="shared" si="3"/>
        <v>0</v>
      </c>
      <c r="AJ43" s="22" t="str">
        <f t="shared" si="1"/>
        <v/>
      </c>
      <c r="AK43" s="49" t="str">
        <f t="shared" si="4"/>
        <v/>
      </c>
    </row>
    <row r="44" spans="4:37" x14ac:dyDescent="0.25">
      <c r="D44" s="6" t="s">
        <v>604</v>
      </c>
      <c r="E44" s="29" t="s">
        <v>1</v>
      </c>
      <c r="AI44" s="22">
        <f t="shared" si="3"/>
        <v>0</v>
      </c>
      <c r="AJ44" s="22" t="str">
        <f t="shared" si="1"/>
        <v/>
      </c>
      <c r="AK44" s="49" t="str">
        <f t="shared" si="4"/>
        <v/>
      </c>
    </row>
    <row r="45" spans="4:37" x14ac:dyDescent="0.25">
      <c r="D45" s="6" t="s">
        <v>370</v>
      </c>
      <c r="E45" s="29" t="s">
        <v>1</v>
      </c>
      <c r="AI45" s="22">
        <f t="shared" si="3"/>
        <v>0</v>
      </c>
      <c r="AJ45" s="22" t="str">
        <f t="shared" si="1"/>
        <v/>
      </c>
      <c r="AK45" s="49" t="str">
        <f t="shared" si="4"/>
        <v/>
      </c>
    </row>
    <row r="46" spans="4:37" x14ac:dyDescent="0.25">
      <c r="D46" s="6" t="s">
        <v>364</v>
      </c>
      <c r="E46" s="29" t="s">
        <v>1</v>
      </c>
      <c r="AI46" s="22">
        <f t="shared" si="3"/>
        <v>0</v>
      </c>
      <c r="AJ46" s="22" t="str">
        <f t="shared" si="1"/>
        <v/>
      </c>
      <c r="AK46" s="49" t="str">
        <f t="shared" si="4"/>
        <v/>
      </c>
    </row>
    <row r="47" spans="4:37" x14ac:dyDescent="0.25">
      <c r="D47" s="6" t="s">
        <v>367</v>
      </c>
      <c r="E47" s="29" t="s">
        <v>1</v>
      </c>
      <c r="AI47" s="22">
        <f t="shared" si="3"/>
        <v>0</v>
      </c>
      <c r="AJ47" s="22" t="str">
        <f t="shared" si="1"/>
        <v/>
      </c>
      <c r="AK47" s="49" t="str">
        <f t="shared" si="4"/>
        <v/>
      </c>
    </row>
    <row r="48" spans="4:37" x14ac:dyDescent="0.25">
      <c r="D48" s="6" t="s">
        <v>368</v>
      </c>
      <c r="E48" s="29" t="s">
        <v>1</v>
      </c>
      <c r="AI48" s="22">
        <f t="shared" si="3"/>
        <v>0</v>
      </c>
      <c r="AJ48" s="22" t="str">
        <f t="shared" si="1"/>
        <v/>
      </c>
      <c r="AK48" s="49" t="str">
        <f t="shared" si="4"/>
        <v/>
      </c>
    </row>
    <row r="49" spans="4:37" x14ac:dyDescent="0.25">
      <c r="D49" s="6" t="s">
        <v>369</v>
      </c>
      <c r="E49" s="29" t="s">
        <v>1</v>
      </c>
      <c r="AI49" s="22">
        <f t="shared" si="3"/>
        <v>0</v>
      </c>
      <c r="AJ49" s="22" t="str">
        <f t="shared" si="1"/>
        <v/>
      </c>
      <c r="AK49" s="49" t="str">
        <f t="shared" si="4"/>
        <v/>
      </c>
    </row>
    <row r="50" spans="4:37" x14ac:dyDescent="0.25">
      <c r="D50" s="6" t="s">
        <v>363</v>
      </c>
      <c r="E50" s="29" t="s">
        <v>1</v>
      </c>
      <c r="AI50" s="22">
        <f t="shared" si="3"/>
        <v>0</v>
      </c>
      <c r="AJ50" s="22" t="str">
        <f t="shared" si="1"/>
        <v/>
      </c>
      <c r="AK50" s="49" t="str">
        <f t="shared" si="4"/>
        <v/>
      </c>
    </row>
    <row r="51" spans="4:37" x14ac:dyDescent="0.25">
      <c r="D51" s="6" t="s">
        <v>541</v>
      </c>
      <c r="E51" s="29" t="s">
        <v>1</v>
      </c>
      <c r="AI51" s="22">
        <f t="shared" si="3"/>
        <v>0</v>
      </c>
      <c r="AJ51" s="22" t="str">
        <f t="shared" si="1"/>
        <v/>
      </c>
      <c r="AK51" s="49" t="str">
        <f t="shared" si="4"/>
        <v/>
      </c>
    </row>
    <row r="52" spans="4:37" x14ac:dyDescent="0.25">
      <c r="D52" s="6" t="s">
        <v>552</v>
      </c>
      <c r="E52" s="29" t="s">
        <v>1</v>
      </c>
      <c r="AI52" s="22">
        <f t="shared" si="3"/>
        <v>0</v>
      </c>
      <c r="AJ52" s="22" t="str">
        <f t="shared" si="1"/>
        <v/>
      </c>
      <c r="AK52" s="49" t="str">
        <f t="shared" si="4"/>
        <v/>
      </c>
    </row>
    <row r="53" spans="4:37" x14ac:dyDescent="0.25">
      <c r="D53" s="6" t="s">
        <v>362</v>
      </c>
      <c r="E53" s="29" t="s">
        <v>1</v>
      </c>
      <c r="AI53" s="22">
        <f t="shared" si="3"/>
        <v>0</v>
      </c>
      <c r="AJ53" s="22" t="str">
        <f t="shared" si="1"/>
        <v/>
      </c>
      <c r="AK53" s="49" t="str">
        <f t="shared" si="4"/>
        <v/>
      </c>
    </row>
    <row r="54" spans="4:37" x14ac:dyDescent="0.25">
      <c r="D54" s="6" t="s">
        <v>365</v>
      </c>
      <c r="E54" s="29" t="s">
        <v>1</v>
      </c>
      <c r="AI54" s="22">
        <f t="shared" si="3"/>
        <v>0</v>
      </c>
      <c r="AJ54" s="22" t="str">
        <f t="shared" si="1"/>
        <v/>
      </c>
      <c r="AK54" s="49" t="str">
        <f t="shared" si="4"/>
        <v/>
      </c>
    </row>
    <row r="55" spans="4:37" x14ac:dyDescent="0.25">
      <c r="D55" s="6" t="s">
        <v>357</v>
      </c>
      <c r="E55" s="29" t="s">
        <v>1</v>
      </c>
      <c r="AI55" s="22">
        <f t="shared" si="3"/>
        <v>0</v>
      </c>
      <c r="AJ55" s="22" t="str">
        <f t="shared" si="1"/>
        <v/>
      </c>
      <c r="AK55" s="49" t="str">
        <f t="shared" si="4"/>
        <v/>
      </c>
    </row>
    <row r="56" spans="4:37" x14ac:dyDescent="0.25">
      <c r="D56" s="6" t="s">
        <v>371</v>
      </c>
      <c r="E56" s="29" t="s">
        <v>1</v>
      </c>
      <c r="AI56" s="22">
        <f t="shared" si="3"/>
        <v>0</v>
      </c>
      <c r="AJ56" s="22" t="str">
        <f t="shared" si="1"/>
        <v/>
      </c>
      <c r="AK56" s="49" t="str">
        <f t="shared" si="4"/>
        <v/>
      </c>
    </row>
    <row r="57" spans="4:37" ht="16.5" thickBot="1" x14ac:dyDescent="0.3">
      <c r="D57" s="6" t="s">
        <v>361</v>
      </c>
      <c r="E57" s="29" t="s">
        <v>1</v>
      </c>
      <c r="AI57" s="22">
        <f t="shared" si="3"/>
        <v>0</v>
      </c>
      <c r="AJ57" s="22" t="str">
        <f t="shared" si="1"/>
        <v/>
      </c>
      <c r="AK57" s="49" t="str">
        <f t="shared" si="4"/>
        <v/>
      </c>
    </row>
    <row r="58" spans="4:37" ht="16.5" thickBot="1" x14ac:dyDescent="0.3">
      <c r="D58" s="5" t="s">
        <v>10</v>
      </c>
      <c r="E58" s="32"/>
      <c r="AI58" s="22">
        <f t="shared" si="3"/>
        <v>0</v>
      </c>
      <c r="AJ58" s="22" t="str">
        <f t="shared" si="1"/>
        <v/>
      </c>
      <c r="AK58" s="49" t="str">
        <f t="shared" si="4"/>
        <v/>
      </c>
    </row>
    <row r="59" spans="4:37" x14ac:dyDescent="0.25">
      <c r="D59" s="6" t="s">
        <v>554</v>
      </c>
      <c r="E59" s="29" t="s">
        <v>1</v>
      </c>
      <c r="AI59" s="22">
        <f t="shared" si="3"/>
        <v>0</v>
      </c>
      <c r="AJ59" s="22" t="str">
        <f t="shared" si="1"/>
        <v/>
      </c>
      <c r="AK59" s="49" t="str">
        <f t="shared" si="4"/>
        <v/>
      </c>
    </row>
    <row r="60" spans="4:37" x14ac:dyDescent="0.25">
      <c r="D60" s="6" t="s">
        <v>556</v>
      </c>
      <c r="E60" s="29" t="s">
        <v>1</v>
      </c>
      <c r="AI60" s="22">
        <f t="shared" si="3"/>
        <v>0</v>
      </c>
      <c r="AJ60" s="22" t="str">
        <f t="shared" si="1"/>
        <v/>
      </c>
      <c r="AK60" s="49" t="str">
        <f t="shared" si="4"/>
        <v/>
      </c>
    </row>
    <row r="61" spans="4:37" x14ac:dyDescent="0.25">
      <c r="D61" s="6" t="s">
        <v>338</v>
      </c>
      <c r="E61" s="29" t="s">
        <v>1</v>
      </c>
      <c r="AI61" s="22">
        <f t="shared" si="3"/>
        <v>0</v>
      </c>
      <c r="AJ61" s="22" t="str">
        <f t="shared" si="1"/>
        <v/>
      </c>
      <c r="AK61" s="49" t="str">
        <f t="shared" si="4"/>
        <v/>
      </c>
    </row>
    <row r="62" spans="4:37" x14ac:dyDescent="0.25">
      <c r="D62" s="6" t="s">
        <v>337</v>
      </c>
      <c r="E62" s="29" t="s">
        <v>1</v>
      </c>
      <c r="AI62" s="22">
        <f t="shared" si="3"/>
        <v>0</v>
      </c>
      <c r="AJ62" s="22" t="str">
        <f t="shared" si="1"/>
        <v/>
      </c>
      <c r="AK62" s="49" t="str">
        <f t="shared" si="4"/>
        <v/>
      </c>
    </row>
    <row r="63" spans="4:37" x14ac:dyDescent="0.25">
      <c r="D63" s="6" t="s">
        <v>341</v>
      </c>
      <c r="E63" s="29" t="s">
        <v>1</v>
      </c>
      <c r="AI63" s="22">
        <f t="shared" si="3"/>
        <v>0</v>
      </c>
      <c r="AJ63" s="22" t="str">
        <f t="shared" si="1"/>
        <v/>
      </c>
      <c r="AK63" s="49" t="str">
        <f t="shared" si="4"/>
        <v/>
      </c>
    </row>
    <row r="64" spans="4:37" x14ac:dyDescent="0.25">
      <c r="D64" s="6" t="s">
        <v>350</v>
      </c>
      <c r="E64" s="29" t="s">
        <v>1</v>
      </c>
      <c r="AI64" s="22">
        <f t="shared" si="3"/>
        <v>0</v>
      </c>
      <c r="AJ64" s="22" t="str">
        <f t="shared" si="1"/>
        <v/>
      </c>
      <c r="AK64" s="49" t="str">
        <f t="shared" si="4"/>
        <v/>
      </c>
    </row>
    <row r="65" spans="4:37" x14ac:dyDescent="0.25">
      <c r="D65" s="6" t="s">
        <v>545</v>
      </c>
      <c r="E65" s="29" t="s">
        <v>1</v>
      </c>
      <c r="AI65" s="22">
        <f t="shared" si="3"/>
        <v>0</v>
      </c>
      <c r="AJ65" s="22" t="str">
        <f t="shared" si="1"/>
        <v/>
      </c>
      <c r="AK65" s="49" t="str">
        <f t="shared" si="4"/>
        <v/>
      </c>
    </row>
    <row r="66" spans="4:37" x14ac:dyDescent="0.25">
      <c r="D66" s="6" t="s">
        <v>413</v>
      </c>
      <c r="E66" s="29" t="s">
        <v>1</v>
      </c>
      <c r="AI66" s="22">
        <f t="shared" si="3"/>
        <v>0</v>
      </c>
      <c r="AJ66" s="22" t="str">
        <f t="shared" si="1"/>
        <v/>
      </c>
      <c r="AK66" s="49" t="str">
        <f t="shared" si="4"/>
        <v/>
      </c>
    </row>
    <row r="67" spans="4:37" x14ac:dyDescent="0.25">
      <c r="D67" s="6" t="s">
        <v>340</v>
      </c>
      <c r="E67" s="29" t="s">
        <v>1</v>
      </c>
      <c r="AI67" s="22">
        <f t="shared" si="3"/>
        <v>0</v>
      </c>
      <c r="AJ67" s="22" t="str">
        <f t="shared" si="1"/>
        <v/>
      </c>
      <c r="AK67" s="49" t="str">
        <f t="shared" si="4"/>
        <v/>
      </c>
    </row>
    <row r="68" spans="4:37" x14ac:dyDescent="0.25">
      <c r="D68" s="6" t="s">
        <v>561</v>
      </c>
      <c r="E68" s="29" t="s">
        <v>1</v>
      </c>
      <c r="AI68" s="22">
        <f t="shared" si="3"/>
        <v>0</v>
      </c>
      <c r="AJ68" s="22" t="str">
        <f t="shared" si="1"/>
        <v/>
      </c>
      <c r="AK68" s="49" t="str">
        <f t="shared" si="4"/>
        <v/>
      </c>
    </row>
    <row r="69" spans="4:37" x14ac:dyDescent="0.25">
      <c r="D69" s="6" t="s">
        <v>562</v>
      </c>
      <c r="E69" s="29" t="s">
        <v>1</v>
      </c>
      <c r="AI69" s="22">
        <f t="shared" si="3"/>
        <v>0</v>
      </c>
      <c r="AJ69" s="22" t="str">
        <f t="shared" si="1"/>
        <v/>
      </c>
      <c r="AK69" s="49" t="str">
        <f t="shared" si="4"/>
        <v/>
      </c>
    </row>
    <row r="70" spans="4:37" x14ac:dyDescent="0.25">
      <c r="D70" s="6" t="s">
        <v>538</v>
      </c>
      <c r="E70" s="29" t="s">
        <v>1</v>
      </c>
      <c r="AI70" s="22">
        <f t="shared" si="3"/>
        <v>0</v>
      </c>
      <c r="AJ70" s="22" t="str">
        <f t="shared" si="1"/>
        <v/>
      </c>
      <c r="AK70" s="49" t="str">
        <f t="shared" si="4"/>
        <v/>
      </c>
    </row>
    <row r="71" spans="4:37" x14ac:dyDescent="0.25">
      <c r="D71" s="6" t="s">
        <v>599</v>
      </c>
      <c r="E71" s="29" t="s">
        <v>1</v>
      </c>
      <c r="AI71" s="22">
        <f t="shared" si="3"/>
        <v>0</v>
      </c>
      <c r="AJ71" s="22" t="str">
        <f t="shared" si="1"/>
        <v/>
      </c>
      <c r="AK71" s="49" t="str">
        <f t="shared" si="4"/>
        <v/>
      </c>
    </row>
    <row r="72" spans="4:37" x14ac:dyDescent="0.25">
      <c r="D72" s="6" t="s">
        <v>540</v>
      </c>
      <c r="E72" s="29" t="s">
        <v>1</v>
      </c>
      <c r="AI72" s="22">
        <f t="shared" si="3"/>
        <v>0</v>
      </c>
      <c r="AJ72" s="22" t="str">
        <f t="shared" ref="AJ72:AJ135" si="5">IF(AI72=AI71,"",AI72)</f>
        <v/>
      </c>
      <c r="AK72" s="49" t="str">
        <f t="shared" si="4"/>
        <v/>
      </c>
    </row>
    <row r="73" spans="4:37" x14ac:dyDescent="0.25">
      <c r="D73" s="6" t="s">
        <v>339</v>
      </c>
      <c r="E73" s="29" t="s">
        <v>1</v>
      </c>
      <c r="AI73" s="22">
        <f t="shared" si="3"/>
        <v>0</v>
      </c>
      <c r="AJ73" s="22" t="str">
        <f t="shared" si="5"/>
        <v/>
      </c>
      <c r="AK73" s="49" t="str">
        <f t="shared" si="4"/>
        <v/>
      </c>
    </row>
    <row r="74" spans="4:37" x14ac:dyDescent="0.25">
      <c r="D74" s="6" t="s">
        <v>557</v>
      </c>
      <c r="E74" s="29" t="s">
        <v>1</v>
      </c>
      <c r="AI74" s="22">
        <f t="shared" si="3"/>
        <v>0</v>
      </c>
      <c r="AJ74" s="22" t="str">
        <f t="shared" si="5"/>
        <v/>
      </c>
      <c r="AK74" s="49" t="str">
        <f t="shared" si="4"/>
        <v/>
      </c>
    </row>
    <row r="75" spans="4:37" x14ac:dyDescent="0.25">
      <c r="D75" s="6" t="s">
        <v>342</v>
      </c>
      <c r="E75" s="29" t="s">
        <v>1</v>
      </c>
      <c r="AI75" s="22">
        <f t="shared" si="3"/>
        <v>0</v>
      </c>
      <c r="AJ75" s="22" t="str">
        <f t="shared" si="5"/>
        <v/>
      </c>
      <c r="AK75" s="49" t="str">
        <f t="shared" si="4"/>
        <v/>
      </c>
    </row>
    <row r="76" spans="4:37" x14ac:dyDescent="0.25">
      <c r="D76" s="6" t="s">
        <v>553</v>
      </c>
      <c r="E76" s="29" t="s">
        <v>1</v>
      </c>
      <c r="AI76" s="22">
        <f t="shared" si="3"/>
        <v>0</v>
      </c>
      <c r="AJ76" s="22" t="str">
        <f t="shared" si="5"/>
        <v/>
      </c>
      <c r="AK76" s="49" t="str">
        <f t="shared" si="4"/>
        <v/>
      </c>
    </row>
    <row r="77" spans="4:37" x14ac:dyDescent="0.25">
      <c r="D77" s="6" t="s">
        <v>373</v>
      </c>
      <c r="E77" s="29" t="s">
        <v>1</v>
      </c>
      <c r="AI77" s="22">
        <f t="shared" ref="AI77:AI140" si="6">IF(E77="Yes",AI76+1,AI76)</f>
        <v>0</v>
      </c>
      <c r="AJ77" s="22" t="str">
        <f t="shared" si="5"/>
        <v/>
      </c>
      <c r="AK77" s="49" t="str">
        <f t="shared" ref="AK77:AK140" si="7">IF(E77="Yes",D77,"")</f>
        <v/>
      </c>
    </row>
    <row r="78" spans="4:37" x14ac:dyDescent="0.25">
      <c r="D78" s="6" t="s">
        <v>336</v>
      </c>
      <c r="E78" s="29" t="s">
        <v>1</v>
      </c>
      <c r="AI78" s="22">
        <f t="shared" si="6"/>
        <v>0</v>
      </c>
      <c r="AJ78" s="22" t="str">
        <f t="shared" si="5"/>
        <v/>
      </c>
      <c r="AK78" s="49" t="str">
        <f t="shared" si="7"/>
        <v/>
      </c>
    </row>
    <row r="79" spans="4:37" x14ac:dyDescent="0.25">
      <c r="D79" s="6" t="s">
        <v>345</v>
      </c>
      <c r="E79" s="29" t="s">
        <v>1</v>
      </c>
      <c r="AI79" s="22">
        <f t="shared" si="6"/>
        <v>0</v>
      </c>
      <c r="AJ79" s="22" t="str">
        <f t="shared" si="5"/>
        <v/>
      </c>
      <c r="AK79" s="49" t="str">
        <f t="shared" si="7"/>
        <v/>
      </c>
    </row>
    <row r="80" spans="4:37" x14ac:dyDescent="0.25">
      <c r="D80" s="6" t="s">
        <v>558</v>
      </c>
      <c r="E80" s="29" t="s">
        <v>1</v>
      </c>
      <c r="AI80" s="22">
        <f t="shared" si="6"/>
        <v>0</v>
      </c>
      <c r="AJ80" s="22" t="str">
        <f t="shared" si="5"/>
        <v/>
      </c>
      <c r="AK80" s="49" t="str">
        <f t="shared" si="7"/>
        <v/>
      </c>
    </row>
    <row r="81" spans="4:37" x14ac:dyDescent="0.25">
      <c r="D81" s="6" t="s">
        <v>555</v>
      </c>
      <c r="E81" s="29" t="s">
        <v>1</v>
      </c>
      <c r="AI81" s="22">
        <f t="shared" si="6"/>
        <v>0</v>
      </c>
      <c r="AJ81" s="22" t="str">
        <f t="shared" si="5"/>
        <v/>
      </c>
      <c r="AK81" s="49" t="str">
        <f t="shared" si="7"/>
        <v/>
      </c>
    </row>
    <row r="82" spans="4:37" x14ac:dyDescent="0.25">
      <c r="D82" s="6" t="s">
        <v>560</v>
      </c>
      <c r="E82" s="29" t="s">
        <v>1</v>
      </c>
      <c r="AI82" s="22">
        <f t="shared" si="6"/>
        <v>0</v>
      </c>
      <c r="AJ82" s="22" t="str">
        <f t="shared" si="5"/>
        <v/>
      </c>
      <c r="AK82" s="49" t="str">
        <f t="shared" si="7"/>
        <v/>
      </c>
    </row>
    <row r="83" spans="4:37" x14ac:dyDescent="0.25">
      <c r="D83" s="6" t="s">
        <v>598</v>
      </c>
      <c r="E83" s="29" t="s">
        <v>1</v>
      </c>
      <c r="AI83" s="22">
        <f t="shared" si="6"/>
        <v>0</v>
      </c>
      <c r="AJ83" s="22" t="str">
        <f t="shared" si="5"/>
        <v/>
      </c>
      <c r="AK83" s="49" t="str">
        <f t="shared" si="7"/>
        <v/>
      </c>
    </row>
    <row r="84" spans="4:37" ht="16.5" thickBot="1" x14ac:dyDescent="0.3">
      <c r="D84" s="6" t="s">
        <v>581</v>
      </c>
      <c r="E84" s="29" t="s">
        <v>1</v>
      </c>
      <c r="AI84" s="22">
        <f t="shared" si="6"/>
        <v>0</v>
      </c>
      <c r="AJ84" s="22" t="str">
        <f t="shared" si="5"/>
        <v/>
      </c>
      <c r="AK84" s="49" t="str">
        <f t="shared" si="7"/>
        <v/>
      </c>
    </row>
    <row r="85" spans="4:37" ht="16.5" thickBot="1" x14ac:dyDescent="0.3">
      <c r="D85" s="5" t="s">
        <v>151</v>
      </c>
      <c r="E85" s="32"/>
      <c r="AI85" s="22">
        <f t="shared" si="6"/>
        <v>0</v>
      </c>
      <c r="AJ85" s="22" t="str">
        <f t="shared" si="5"/>
        <v/>
      </c>
      <c r="AK85" s="49" t="str">
        <f t="shared" si="7"/>
        <v/>
      </c>
    </row>
    <row r="86" spans="4:37" x14ac:dyDescent="0.25">
      <c r="D86" s="6" t="s">
        <v>372</v>
      </c>
      <c r="E86" s="29" t="s">
        <v>1</v>
      </c>
      <c r="AI86" s="22">
        <f t="shared" si="6"/>
        <v>0</v>
      </c>
      <c r="AJ86" s="22" t="str">
        <f t="shared" si="5"/>
        <v/>
      </c>
      <c r="AK86" s="49" t="str">
        <f t="shared" si="7"/>
        <v/>
      </c>
    </row>
    <row r="87" spans="4:37" x14ac:dyDescent="0.25">
      <c r="D87" s="6" t="s">
        <v>381</v>
      </c>
      <c r="E87" s="29" t="s">
        <v>1</v>
      </c>
      <c r="AI87" s="22">
        <f t="shared" si="6"/>
        <v>0</v>
      </c>
      <c r="AJ87" s="22" t="str">
        <f t="shared" si="5"/>
        <v/>
      </c>
      <c r="AK87" s="49" t="str">
        <f t="shared" si="7"/>
        <v/>
      </c>
    </row>
    <row r="88" spans="4:37" x14ac:dyDescent="0.25">
      <c r="D88" s="6" t="s">
        <v>569</v>
      </c>
      <c r="E88" s="29" t="s">
        <v>1</v>
      </c>
      <c r="AI88" s="22">
        <f t="shared" si="6"/>
        <v>0</v>
      </c>
      <c r="AJ88" s="22" t="str">
        <f t="shared" si="5"/>
        <v/>
      </c>
      <c r="AK88" s="49" t="str">
        <f t="shared" si="7"/>
        <v/>
      </c>
    </row>
    <row r="89" spans="4:37" x14ac:dyDescent="0.25">
      <c r="D89" s="6" t="s">
        <v>568</v>
      </c>
      <c r="E89" s="29" t="s">
        <v>1</v>
      </c>
      <c r="AI89" s="22">
        <f t="shared" si="6"/>
        <v>0</v>
      </c>
      <c r="AJ89" s="22" t="str">
        <f t="shared" si="5"/>
        <v/>
      </c>
      <c r="AK89" s="49" t="str">
        <f t="shared" si="7"/>
        <v/>
      </c>
    </row>
    <row r="90" spans="4:37" x14ac:dyDescent="0.25">
      <c r="D90" s="6" t="s">
        <v>543</v>
      </c>
      <c r="E90" s="29" t="s">
        <v>1</v>
      </c>
      <c r="AI90" s="22">
        <f t="shared" si="6"/>
        <v>0</v>
      </c>
      <c r="AJ90" s="22" t="str">
        <f t="shared" si="5"/>
        <v/>
      </c>
      <c r="AK90" s="49" t="str">
        <f t="shared" si="7"/>
        <v/>
      </c>
    </row>
    <row r="91" spans="4:37" x14ac:dyDescent="0.25">
      <c r="D91" s="6" t="s">
        <v>375</v>
      </c>
      <c r="E91" s="29" t="s">
        <v>1</v>
      </c>
      <c r="AI91" s="22">
        <f t="shared" si="6"/>
        <v>0</v>
      </c>
      <c r="AJ91" s="22" t="str">
        <f t="shared" si="5"/>
        <v/>
      </c>
      <c r="AK91" s="49" t="str">
        <f t="shared" si="7"/>
        <v/>
      </c>
    </row>
    <row r="92" spans="4:37" x14ac:dyDescent="0.25">
      <c r="D92" s="6" t="s">
        <v>544</v>
      </c>
      <c r="E92" s="29" t="s">
        <v>1</v>
      </c>
      <c r="AI92" s="22">
        <f t="shared" si="6"/>
        <v>0</v>
      </c>
      <c r="AJ92" s="22" t="str">
        <f t="shared" si="5"/>
        <v/>
      </c>
      <c r="AK92" s="49" t="str">
        <f t="shared" si="7"/>
        <v/>
      </c>
    </row>
    <row r="93" spans="4:37" x14ac:dyDescent="0.25">
      <c r="D93" s="6" t="s">
        <v>395</v>
      </c>
      <c r="E93" s="29" t="s">
        <v>1</v>
      </c>
      <c r="AI93" s="22">
        <f t="shared" si="6"/>
        <v>0</v>
      </c>
      <c r="AJ93" s="22" t="str">
        <f t="shared" si="5"/>
        <v/>
      </c>
      <c r="AK93" s="49" t="str">
        <f t="shared" si="7"/>
        <v/>
      </c>
    </row>
    <row r="94" spans="4:37" x14ac:dyDescent="0.25">
      <c r="D94" s="6" t="s">
        <v>326</v>
      </c>
      <c r="E94" s="29" t="s">
        <v>1</v>
      </c>
      <c r="AI94" s="22">
        <f t="shared" si="6"/>
        <v>0</v>
      </c>
      <c r="AJ94" s="22" t="str">
        <f t="shared" si="5"/>
        <v/>
      </c>
      <c r="AK94" s="49" t="str">
        <f t="shared" si="7"/>
        <v/>
      </c>
    </row>
    <row r="95" spans="4:37" x14ac:dyDescent="0.25">
      <c r="D95" s="6" t="s">
        <v>566</v>
      </c>
      <c r="E95" s="29" t="s">
        <v>1</v>
      </c>
      <c r="AI95" s="22">
        <f t="shared" si="6"/>
        <v>0</v>
      </c>
      <c r="AJ95" s="22" t="str">
        <f t="shared" si="5"/>
        <v/>
      </c>
      <c r="AK95" s="49" t="str">
        <f t="shared" si="7"/>
        <v/>
      </c>
    </row>
    <row r="96" spans="4:37" x14ac:dyDescent="0.25">
      <c r="D96" s="6" t="s">
        <v>374</v>
      </c>
      <c r="E96" s="29" t="s">
        <v>1</v>
      </c>
      <c r="AI96" s="22">
        <f t="shared" si="6"/>
        <v>0</v>
      </c>
      <c r="AJ96" s="22" t="str">
        <f t="shared" si="5"/>
        <v/>
      </c>
      <c r="AK96" s="49" t="str">
        <f t="shared" si="7"/>
        <v/>
      </c>
    </row>
    <row r="97" spans="4:37" x14ac:dyDescent="0.25">
      <c r="D97" s="6" t="s">
        <v>537</v>
      </c>
      <c r="E97" s="29" t="s">
        <v>1</v>
      </c>
      <c r="AI97" s="22">
        <f t="shared" si="6"/>
        <v>0</v>
      </c>
      <c r="AJ97" s="22" t="str">
        <f t="shared" si="5"/>
        <v/>
      </c>
      <c r="AK97" s="49" t="str">
        <f t="shared" si="7"/>
        <v/>
      </c>
    </row>
    <row r="98" spans="4:37" x14ac:dyDescent="0.25">
      <c r="D98" s="6" t="s">
        <v>567</v>
      </c>
      <c r="E98" s="29" t="s">
        <v>1</v>
      </c>
      <c r="AI98" s="22">
        <f t="shared" si="6"/>
        <v>0</v>
      </c>
      <c r="AJ98" s="22" t="str">
        <f t="shared" si="5"/>
        <v/>
      </c>
      <c r="AK98" s="49" t="str">
        <f t="shared" si="7"/>
        <v/>
      </c>
    </row>
    <row r="99" spans="4:37" x14ac:dyDescent="0.25">
      <c r="D99" s="6" t="s">
        <v>377</v>
      </c>
      <c r="E99" s="29" t="s">
        <v>1</v>
      </c>
      <c r="AI99" s="22">
        <f t="shared" si="6"/>
        <v>0</v>
      </c>
      <c r="AJ99" s="22" t="str">
        <f t="shared" si="5"/>
        <v/>
      </c>
      <c r="AK99" s="49" t="str">
        <f t="shared" si="7"/>
        <v/>
      </c>
    </row>
    <row r="100" spans="4:37" x14ac:dyDescent="0.25">
      <c r="D100" s="6" t="s">
        <v>382</v>
      </c>
      <c r="E100" s="29" t="s">
        <v>1</v>
      </c>
      <c r="AI100" s="22">
        <f t="shared" si="6"/>
        <v>0</v>
      </c>
      <c r="AJ100" s="22" t="str">
        <f t="shared" si="5"/>
        <v/>
      </c>
      <c r="AK100" s="49" t="str">
        <f t="shared" si="7"/>
        <v/>
      </c>
    </row>
    <row r="101" spans="4:37" ht="16.5" thickBot="1" x14ac:dyDescent="0.3">
      <c r="D101" s="6" t="s">
        <v>376</v>
      </c>
      <c r="E101" s="29" t="s">
        <v>1</v>
      </c>
      <c r="AI101" s="22">
        <f t="shared" si="6"/>
        <v>0</v>
      </c>
      <c r="AJ101" s="22" t="str">
        <f t="shared" si="5"/>
        <v/>
      </c>
      <c r="AK101" s="49" t="str">
        <f t="shared" si="7"/>
        <v/>
      </c>
    </row>
    <row r="102" spans="4:37" ht="16.5" thickBot="1" x14ac:dyDescent="0.3">
      <c r="D102" s="5" t="s">
        <v>29</v>
      </c>
      <c r="E102" s="32"/>
      <c r="AI102" s="22">
        <f t="shared" si="6"/>
        <v>0</v>
      </c>
      <c r="AJ102" s="22" t="str">
        <f t="shared" si="5"/>
        <v/>
      </c>
      <c r="AK102" s="49" t="str">
        <f t="shared" si="7"/>
        <v/>
      </c>
    </row>
    <row r="103" spans="4:37" x14ac:dyDescent="0.25">
      <c r="D103" s="6" t="s">
        <v>343</v>
      </c>
      <c r="E103" s="29" t="s">
        <v>1</v>
      </c>
      <c r="AI103" s="22">
        <f t="shared" si="6"/>
        <v>0</v>
      </c>
      <c r="AJ103" s="22" t="str">
        <f t="shared" si="5"/>
        <v/>
      </c>
      <c r="AK103" s="49" t="str">
        <f t="shared" si="7"/>
        <v/>
      </c>
    </row>
    <row r="104" spans="4:37" x14ac:dyDescent="0.25">
      <c r="D104" s="6" t="s">
        <v>571</v>
      </c>
      <c r="E104" s="29" t="s">
        <v>1</v>
      </c>
      <c r="AI104" s="22">
        <f t="shared" si="6"/>
        <v>0</v>
      </c>
      <c r="AJ104" s="22" t="str">
        <f t="shared" si="5"/>
        <v/>
      </c>
      <c r="AK104" s="49" t="str">
        <f t="shared" si="7"/>
        <v/>
      </c>
    </row>
    <row r="105" spans="4:37" x14ac:dyDescent="0.25">
      <c r="D105" s="6" t="s">
        <v>383</v>
      </c>
      <c r="E105" s="29" t="s">
        <v>1</v>
      </c>
      <c r="AI105" s="22">
        <f t="shared" si="6"/>
        <v>0</v>
      </c>
      <c r="AJ105" s="22" t="str">
        <f t="shared" si="5"/>
        <v/>
      </c>
      <c r="AK105" s="49" t="str">
        <f t="shared" si="7"/>
        <v/>
      </c>
    </row>
    <row r="106" spans="4:37" x14ac:dyDescent="0.25">
      <c r="D106" s="6" t="s">
        <v>385</v>
      </c>
      <c r="E106" s="29" t="s">
        <v>1</v>
      </c>
      <c r="AI106" s="22">
        <f t="shared" si="6"/>
        <v>0</v>
      </c>
      <c r="AJ106" s="22" t="str">
        <f t="shared" si="5"/>
        <v/>
      </c>
      <c r="AK106" s="49" t="str">
        <f t="shared" si="7"/>
        <v/>
      </c>
    </row>
    <row r="107" spans="4:37" x14ac:dyDescent="0.25">
      <c r="D107" s="6" t="s">
        <v>570</v>
      </c>
      <c r="E107" s="29" t="s">
        <v>1</v>
      </c>
      <c r="AI107" s="22">
        <f t="shared" si="6"/>
        <v>0</v>
      </c>
      <c r="AJ107" s="22" t="str">
        <f t="shared" si="5"/>
        <v/>
      </c>
      <c r="AK107" s="49" t="str">
        <f t="shared" si="7"/>
        <v/>
      </c>
    </row>
    <row r="108" spans="4:37" x14ac:dyDescent="0.25">
      <c r="D108" s="6" t="s">
        <v>572</v>
      </c>
      <c r="E108" s="29" t="s">
        <v>1</v>
      </c>
      <c r="AI108" s="22">
        <f t="shared" si="6"/>
        <v>0</v>
      </c>
      <c r="AJ108" s="22" t="str">
        <f t="shared" si="5"/>
        <v/>
      </c>
      <c r="AK108" s="49" t="str">
        <f t="shared" si="7"/>
        <v/>
      </c>
    </row>
    <row r="109" spans="4:37" x14ac:dyDescent="0.25">
      <c r="D109" s="6" t="s">
        <v>344</v>
      </c>
      <c r="E109" s="29" t="s">
        <v>1</v>
      </c>
      <c r="AI109" s="22">
        <f t="shared" si="6"/>
        <v>0</v>
      </c>
      <c r="AJ109" s="22" t="str">
        <f t="shared" si="5"/>
        <v/>
      </c>
      <c r="AK109" s="49" t="str">
        <f t="shared" si="7"/>
        <v/>
      </c>
    </row>
    <row r="110" spans="4:37" x14ac:dyDescent="0.25">
      <c r="D110" s="6" t="s">
        <v>573</v>
      </c>
      <c r="E110" s="29" t="s">
        <v>1</v>
      </c>
      <c r="AI110" s="22">
        <f t="shared" si="6"/>
        <v>0</v>
      </c>
      <c r="AJ110" s="22" t="str">
        <f t="shared" si="5"/>
        <v/>
      </c>
      <c r="AK110" s="49" t="str">
        <f t="shared" si="7"/>
        <v/>
      </c>
    </row>
    <row r="111" spans="4:37" x14ac:dyDescent="0.25">
      <c r="D111" s="6" t="s">
        <v>574</v>
      </c>
      <c r="E111" s="29" t="s">
        <v>1</v>
      </c>
      <c r="AI111" s="22">
        <f t="shared" si="6"/>
        <v>0</v>
      </c>
      <c r="AJ111" s="22" t="str">
        <f t="shared" si="5"/>
        <v/>
      </c>
      <c r="AK111" s="49" t="str">
        <f t="shared" si="7"/>
        <v/>
      </c>
    </row>
    <row r="112" spans="4:37" x14ac:dyDescent="0.25">
      <c r="D112" s="6" t="s">
        <v>384</v>
      </c>
      <c r="E112" s="29" t="s">
        <v>1</v>
      </c>
      <c r="AI112" s="22">
        <f t="shared" si="6"/>
        <v>0</v>
      </c>
      <c r="AJ112" s="22" t="str">
        <f t="shared" si="5"/>
        <v/>
      </c>
      <c r="AK112" s="49" t="str">
        <f t="shared" si="7"/>
        <v/>
      </c>
    </row>
    <row r="113" spans="4:37" x14ac:dyDescent="0.25">
      <c r="D113" s="6" t="s">
        <v>378</v>
      </c>
      <c r="E113" s="29" t="s">
        <v>1</v>
      </c>
      <c r="AI113" s="22">
        <f t="shared" si="6"/>
        <v>0</v>
      </c>
      <c r="AJ113" s="22" t="str">
        <f t="shared" si="5"/>
        <v/>
      </c>
      <c r="AK113" s="49" t="str">
        <f t="shared" si="7"/>
        <v/>
      </c>
    </row>
    <row r="114" spans="4:37" x14ac:dyDescent="0.25">
      <c r="D114" s="6" t="s">
        <v>559</v>
      </c>
      <c r="E114" s="29" t="s">
        <v>1</v>
      </c>
      <c r="AI114" s="22">
        <f t="shared" si="6"/>
        <v>0</v>
      </c>
      <c r="AJ114" s="22" t="str">
        <f t="shared" si="5"/>
        <v/>
      </c>
      <c r="AK114" s="49" t="str">
        <f t="shared" si="7"/>
        <v/>
      </c>
    </row>
    <row r="115" spans="4:37" x14ac:dyDescent="0.25">
      <c r="D115" s="6" t="s">
        <v>565</v>
      </c>
      <c r="E115" s="29" t="s">
        <v>1</v>
      </c>
      <c r="AI115" s="22">
        <f t="shared" si="6"/>
        <v>0</v>
      </c>
      <c r="AJ115" s="22" t="str">
        <f t="shared" si="5"/>
        <v/>
      </c>
      <c r="AK115" s="49" t="str">
        <f t="shared" si="7"/>
        <v/>
      </c>
    </row>
    <row r="116" spans="4:37" x14ac:dyDescent="0.25">
      <c r="D116" s="6" t="s">
        <v>386</v>
      </c>
      <c r="E116" s="29" t="s">
        <v>1</v>
      </c>
      <c r="AI116" s="22">
        <f t="shared" si="6"/>
        <v>0</v>
      </c>
      <c r="AJ116" s="22" t="str">
        <f t="shared" si="5"/>
        <v/>
      </c>
      <c r="AK116" s="49" t="str">
        <f t="shared" si="7"/>
        <v/>
      </c>
    </row>
    <row r="117" spans="4:37" ht="16.5" thickBot="1" x14ac:dyDescent="0.3">
      <c r="D117" s="6" t="s">
        <v>564</v>
      </c>
      <c r="E117" s="29" t="s">
        <v>1</v>
      </c>
      <c r="AI117" s="22">
        <f t="shared" si="6"/>
        <v>0</v>
      </c>
      <c r="AJ117" s="22" t="str">
        <f t="shared" si="5"/>
        <v/>
      </c>
      <c r="AK117" s="49" t="str">
        <f t="shared" si="7"/>
        <v/>
      </c>
    </row>
    <row r="118" spans="4:37" ht="16.5" thickBot="1" x14ac:dyDescent="0.3">
      <c r="D118" s="5" t="s">
        <v>153</v>
      </c>
      <c r="E118" s="32"/>
      <c r="AI118" s="22">
        <f t="shared" si="6"/>
        <v>0</v>
      </c>
      <c r="AJ118" s="22" t="str">
        <f t="shared" si="5"/>
        <v/>
      </c>
      <c r="AK118" s="49" t="str">
        <f t="shared" si="7"/>
        <v/>
      </c>
    </row>
    <row r="119" spans="4:37" x14ac:dyDescent="0.25">
      <c r="D119" s="6" t="s">
        <v>397</v>
      </c>
      <c r="E119" s="29" t="s">
        <v>1</v>
      </c>
      <c r="AI119" s="22">
        <f t="shared" si="6"/>
        <v>0</v>
      </c>
      <c r="AJ119" s="22" t="str">
        <f t="shared" si="5"/>
        <v/>
      </c>
      <c r="AK119" s="49" t="str">
        <f t="shared" si="7"/>
        <v/>
      </c>
    </row>
    <row r="120" spans="4:37" x14ac:dyDescent="0.25">
      <c r="D120" s="6" t="s">
        <v>398</v>
      </c>
      <c r="E120" s="29" t="s">
        <v>1</v>
      </c>
      <c r="AI120" s="22">
        <f t="shared" si="6"/>
        <v>0</v>
      </c>
      <c r="AJ120" s="22" t="str">
        <f t="shared" si="5"/>
        <v/>
      </c>
      <c r="AK120" s="49" t="str">
        <f t="shared" si="7"/>
        <v/>
      </c>
    </row>
    <row r="121" spans="4:37" x14ac:dyDescent="0.25">
      <c r="D121" s="6" t="s">
        <v>387</v>
      </c>
      <c r="E121" s="29" t="s">
        <v>1</v>
      </c>
      <c r="AI121" s="22">
        <f t="shared" si="6"/>
        <v>0</v>
      </c>
      <c r="AJ121" s="22" t="str">
        <f t="shared" si="5"/>
        <v/>
      </c>
      <c r="AK121" s="49" t="str">
        <f t="shared" si="7"/>
        <v/>
      </c>
    </row>
    <row r="122" spans="4:37" x14ac:dyDescent="0.25">
      <c r="D122" s="6" t="s">
        <v>391</v>
      </c>
      <c r="E122" s="29" t="s">
        <v>1</v>
      </c>
      <c r="AI122" s="22">
        <f t="shared" si="6"/>
        <v>0</v>
      </c>
      <c r="AJ122" s="22" t="str">
        <f t="shared" si="5"/>
        <v/>
      </c>
      <c r="AK122" s="49" t="str">
        <f t="shared" si="7"/>
        <v/>
      </c>
    </row>
    <row r="123" spans="4:37" x14ac:dyDescent="0.25">
      <c r="D123" s="6" t="s">
        <v>396</v>
      </c>
      <c r="E123" s="29" t="s">
        <v>1</v>
      </c>
      <c r="AI123" s="22">
        <f t="shared" si="6"/>
        <v>0</v>
      </c>
      <c r="AJ123" s="22" t="str">
        <f t="shared" si="5"/>
        <v/>
      </c>
      <c r="AK123" s="49" t="str">
        <f t="shared" si="7"/>
        <v/>
      </c>
    </row>
    <row r="124" spans="4:37" x14ac:dyDescent="0.25">
      <c r="D124" s="6" t="s">
        <v>394</v>
      </c>
      <c r="E124" s="29" t="s">
        <v>1</v>
      </c>
      <c r="AI124" s="22">
        <f t="shared" si="6"/>
        <v>0</v>
      </c>
      <c r="AJ124" s="22" t="str">
        <f t="shared" si="5"/>
        <v/>
      </c>
      <c r="AK124" s="49" t="str">
        <f t="shared" si="7"/>
        <v/>
      </c>
    </row>
    <row r="125" spans="4:37" x14ac:dyDescent="0.25">
      <c r="D125" s="6" t="s">
        <v>390</v>
      </c>
      <c r="E125" s="29" t="s">
        <v>1</v>
      </c>
      <c r="AI125" s="22">
        <f t="shared" si="6"/>
        <v>0</v>
      </c>
      <c r="AJ125" s="22" t="str">
        <f t="shared" si="5"/>
        <v/>
      </c>
      <c r="AK125" s="49" t="str">
        <f t="shared" si="7"/>
        <v/>
      </c>
    </row>
    <row r="126" spans="4:37" x14ac:dyDescent="0.25">
      <c r="D126" s="6" t="s">
        <v>576</v>
      </c>
      <c r="E126" s="29" t="s">
        <v>1</v>
      </c>
      <c r="AI126" s="22">
        <f t="shared" si="6"/>
        <v>0</v>
      </c>
      <c r="AJ126" s="22" t="str">
        <f t="shared" si="5"/>
        <v/>
      </c>
      <c r="AK126" s="49" t="str">
        <f t="shared" si="7"/>
        <v/>
      </c>
    </row>
    <row r="127" spans="4:37" x14ac:dyDescent="0.25">
      <c r="D127" s="6" t="s">
        <v>393</v>
      </c>
      <c r="E127" s="29" t="s">
        <v>1</v>
      </c>
      <c r="AI127" s="22">
        <f t="shared" si="6"/>
        <v>0</v>
      </c>
      <c r="AJ127" s="22" t="str">
        <f t="shared" si="5"/>
        <v/>
      </c>
      <c r="AK127" s="49" t="str">
        <f t="shared" si="7"/>
        <v/>
      </c>
    </row>
    <row r="128" spans="4:37" x14ac:dyDescent="0.25">
      <c r="D128" s="6" t="s">
        <v>389</v>
      </c>
      <c r="E128" s="29" t="s">
        <v>1</v>
      </c>
      <c r="AI128" s="22">
        <f t="shared" si="6"/>
        <v>0</v>
      </c>
      <c r="AJ128" s="22" t="str">
        <f t="shared" si="5"/>
        <v/>
      </c>
      <c r="AK128" s="49" t="str">
        <f t="shared" si="7"/>
        <v/>
      </c>
    </row>
    <row r="129" spans="4:37" x14ac:dyDescent="0.25">
      <c r="D129" s="6" t="s">
        <v>388</v>
      </c>
      <c r="E129" s="29" t="s">
        <v>1</v>
      </c>
      <c r="AI129" s="22">
        <f t="shared" si="6"/>
        <v>0</v>
      </c>
      <c r="AJ129" s="22" t="str">
        <f t="shared" si="5"/>
        <v/>
      </c>
      <c r="AK129" s="49" t="str">
        <f t="shared" si="7"/>
        <v/>
      </c>
    </row>
    <row r="130" spans="4:37" x14ac:dyDescent="0.25">
      <c r="D130" s="6" t="s">
        <v>392</v>
      </c>
      <c r="E130" s="29" t="s">
        <v>1</v>
      </c>
      <c r="AI130" s="22">
        <f t="shared" si="6"/>
        <v>0</v>
      </c>
      <c r="AJ130" s="22" t="str">
        <f t="shared" si="5"/>
        <v/>
      </c>
      <c r="AK130" s="49" t="str">
        <f t="shared" si="7"/>
        <v/>
      </c>
    </row>
    <row r="131" spans="4:37" ht="16.5" thickBot="1" x14ac:dyDescent="0.3">
      <c r="D131" s="6" t="s">
        <v>575</v>
      </c>
      <c r="E131" s="29" t="s">
        <v>1</v>
      </c>
      <c r="AI131" s="22">
        <f t="shared" si="6"/>
        <v>0</v>
      </c>
      <c r="AJ131" s="22" t="str">
        <f t="shared" si="5"/>
        <v/>
      </c>
      <c r="AK131" s="49" t="str">
        <f t="shared" si="7"/>
        <v/>
      </c>
    </row>
    <row r="132" spans="4:37" ht="16.5" thickBot="1" x14ac:dyDescent="0.3">
      <c r="D132" s="5" t="s">
        <v>46</v>
      </c>
      <c r="E132" s="32"/>
      <c r="AI132" s="22">
        <f t="shared" si="6"/>
        <v>0</v>
      </c>
      <c r="AJ132" s="22" t="str">
        <f t="shared" si="5"/>
        <v/>
      </c>
      <c r="AK132" s="49" t="str">
        <f t="shared" si="7"/>
        <v/>
      </c>
    </row>
    <row r="133" spans="4:37" x14ac:dyDescent="0.25">
      <c r="D133" s="6" t="s">
        <v>578</v>
      </c>
      <c r="E133" s="29" t="s">
        <v>1</v>
      </c>
      <c r="AI133" s="22">
        <f t="shared" si="6"/>
        <v>0</v>
      </c>
      <c r="AJ133" s="22" t="str">
        <f t="shared" si="5"/>
        <v/>
      </c>
      <c r="AK133" s="49" t="str">
        <f t="shared" si="7"/>
        <v/>
      </c>
    </row>
    <row r="134" spans="4:37" x14ac:dyDescent="0.25">
      <c r="D134" s="6" t="s">
        <v>577</v>
      </c>
      <c r="E134" s="29" t="s">
        <v>1</v>
      </c>
      <c r="AI134" s="22">
        <f t="shared" si="6"/>
        <v>0</v>
      </c>
      <c r="AJ134" s="22" t="str">
        <f t="shared" si="5"/>
        <v/>
      </c>
      <c r="AK134" s="49" t="str">
        <f t="shared" si="7"/>
        <v/>
      </c>
    </row>
    <row r="135" spans="4:37" x14ac:dyDescent="0.25">
      <c r="D135" s="6" t="s">
        <v>379</v>
      </c>
      <c r="E135" s="29" t="s">
        <v>1</v>
      </c>
      <c r="AI135" s="22">
        <f t="shared" si="6"/>
        <v>0</v>
      </c>
      <c r="AJ135" s="22" t="str">
        <f t="shared" si="5"/>
        <v/>
      </c>
      <c r="AK135" s="49" t="str">
        <f t="shared" si="7"/>
        <v/>
      </c>
    </row>
    <row r="136" spans="4:37" x14ac:dyDescent="0.25">
      <c r="D136" s="6" t="s">
        <v>400</v>
      </c>
      <c r="E136" s="29" t="s">
        <v>1</v>
      </c>
      <c r="AI136" s="22">
        <f t="shared" si="6"/>
        <v>0</v>
      </c>
      <c r="AJ136" s="22" t="str">
        <f t="shared" ref="AJ136:AJ165" si="8">IF(AI136=AI135,"",AI136)</f>
        <v/>
      </c>
      <c r="AK136" s="49" t="str">
        <f t="shared" si="7"/>
        <v/>
      </c>
    </row>
    <row r="137" spans="4:37" x14ac:dyDescent="0.25">
      <c r="D137" s="6" t="s">
        <v>401</v>
      </c>
      <c r="E137" s="29" t="s">
        <v>1</v>
      </c>
      <c r="AI137" s="22">
        <f t="shared" si="6"/>
        <v>0</v>
      </c>
      <c r="AJ137" s="22" t="str">
        <f t="shared" si="8"/>
        <v/>
      </c>
      <c r="AK137" s="49" t="str">
        <f t="shared" si="7"/>
        <v/>
      </c>
    </row>
    <row r="138" spans="4:37" x14ac:dyDescent="0.25">
      <c r="D138" s="6" t="s">
        <v>403</v>
      </c>
      <c r="E138" s="29" t="s">
        <v>1</v>
      </c>
      <c r="AI138" s="22">
        <f t="shared" si="6"/>
        <v>0</v>
      </c>
      <c r="AJ138" s="22" t="str">
        <f t="shared" si="8"/>
        <v/>
      </c>
      <c r="AK138" s="49" t="str">
        <f t="shared" si="7"/>
        <v/>
      </c>
    </row>
    <row r="139" spans="4:37" x14ac:dyDescent="0.25">
      <c r="D139" s="6" t="s">
        <v>380</v>
      </c>
      <c r="E139" s="29" t="s">
        <v>1</v>
      </c>
      <c r="AI139" s="22">
        <f t="shared" si="6"/>
        <v>0</v>
      </c>
      <c r="AJ139" s="22" t="str">
        <f t="shared" si="8"/>
        <v/>
      </c>
      <c r="AK139" s="49" t="str">
        <f t="shared" si="7"/>
        <v/>
      </c>
    </row>
    <row r="140" spans="4:37" ht="16.5" thickBot="1" x14ac:dyDescent="0.3">
      <c r="D140" s="6" t="s">
        <v>579</v>
      </c>
      <c r="E140" s="29" t="s">
        <v>1</v>
      </c>
      <c r="AI140" s="22">
        <f t="shared" si="6"/>
        <v>0</v>
      </c>
      <c r="AJ140" s="22" t="str">
        <f t="shared" si="8"/>
        <v/>
      </c>
      <c r="AK140" s="49" t="str">
        <f t="shared" si="7"/>
        <v/>
      </c>
    </row>
    <row r="141" spans="4:37" ht="16.5" thickBot="1" x14ac:dyDescent="0.3">
      <c r="D141" s="5" t="s">
        <v>79</v>
      </c>
      <c r="E141" s="32"/>
      <c r="AI141" s="22">
        <f t="shared" ref="AI141:AI165" si="9">IF(E141="Yes",AI140+1,AI140)</f>
        <v>0</v>
      </c>
      <c r="AJ141" s="22" t="str">
        <f t="shared" si="8"/>
        <v/>
      </c>
      <c r="AK141" s="49" t="str">
        <f t="shared" ref="AK141:AK165" si="10">IF(E141="Yes",D141,"")</f>
        <v/>
      </c>
    </row>
    <row r="142" spans="4:37" x14ac:dyDescent="0.25">
      <c r="D142" s="6" t="s">
        <v>404</v>
      </c>
      <c r="E142" s="29" t="s">
        <v>1</v>
      </c>
      <c r="AI142" s="22">
        <f t="shared" si="9"/>
        <v>0</v>
      </c>
      <c r="AJ142" s="22" t="str">
        <f t="shared" si="8"/>
        <v/>
      </c>
      <c r="AK142" s="49" t="str">
        <f t="shared" si="10"/>
        <v/>
      </c>
    </row>
    <row r="143" spans="4:37" x14ac:dyDescent="0.25">
      <c r="D143" s="6" t="s">
        <v>405</v>
      </c>
      <c r="E143" s="29" t="s">
        <v>1</v>
      </c>
      <c r="AI143" s="22">
        <f t="shared" si="9"/>
        <v>0</v>
      </c>
      <c r="AJ143" s="22" t="str">
        <f t="shared" si="8"/>
        <v/>
      </c>
      <c r="AK143" s="49" t="str">
        <f t="shared" si="10"/>
        <v/>
      </c>
    </row>
    <row r="144" spans="4:37" x14ac:dyDescent="0.25">
      <c r="D144" s="6" t="s">
        <v>415</v>
      </c>
      <c r="E144" s="29" t="s">
        <v>1</v>
      </c>
      <c r="AI144" s="22">
        <f t="shared" si="9"/>
        <v>0</v>
      </c>
      <c r="AJ144" s="22" t="str">
        <f t="shared" si="8"/>
        <v/>
      </c>
      <c r="AK144" s="49" t="str">
        <f t="shared" si="10"/>
        <v/>
      </c>
    </row>
    <row r="145" spans="4:37" x14ac:dyDescent="0.25">
      <c r="D145" s="6" t="s">
        <v>547</v>
      </c>
      <c r="E145" s="29" t="s">
        <v>1</v>
      </c>
      <c r="AI145" s="22">
        <f t="shared" si="9"/>
        <v>0</v>
      </c>
      <c r="AJ145" s="22" t="str">
        <f t="shared" si="8"/>
        <v/>
      </c>
      <c r="AK145" s="49" t="str">
        <f t="shared" si="10"/>
        <v/>
      </c>
    </row>
    <row r="146" spans="4:37" x14ac:dyDescent="0.25">
      <c r="D146" s="6" t="s">
        <v>407</v>
      </c>
      <c r="E146" s="29" t="s">
        <v>1</v>
      </c>
      <c r="AI146" s="22">
        <f t="shared" si="9"/>
        <v>0</v>
      </c>
      <c r="AJ146" s="22" t="str">
        <f t="shared" si="8"/>
        <v/>
      </c>
      <c r="AK146" s="49" t="str">
        <f t="shared" si="10"/>
        <v/>
      </c>
    </row>
    <row r="147" spans="4:37" x14ac:dyDescent="0.25">
      <c r="D147" s="6" t="s">
        <v>580</v>
      </c>
      <c r="E147" s="29" t="s">
        <v>1</v>
      </c>
      <c r="AI147" s="22">
        <f t="shared" si="9"/>
        <v>0</v>
      </c>
      <c r="AJ147" s="22" t="str">
        <f t="shared" si="8"/>
        <v/>
      </c>
      <c r="AK147" s="49" t="str">
        <f t="shared" si="10"/>
        <v/>
      </c>
    </row>
    <row r="148" spans="4:37" ht="16.5" thickBot="1" x14ac:dyDescent="0.3">
      <c r="D148" s="6" t="s">
        <v>406</v>
      </c>
      <c r="E148" s="29" t="s">
        <v>1</v>
      </c>
      <c r="AI148" s="22">
        <f t="shared" si="9"/>
        <v>0</v>
      </c>
      <c r="AJ148" s="22" t="str">
        <f t="shared" si="8"/>
        <v/>
      </c>
      <c r="AK148" s="49" t="str">
        <f t="shared" si="10"/>
        <v/>
      </c>
    </row>
    <row r="149" spans="4:37" ht="16.5" thickBot="1" x14ac:dyDescent="0.3">
      <c r="D149" s="5" t="s">
        <v>586</v>
      </c>
      <c r="E149" s="32"/>
      <c r="AI149" s="22">
        <f t="shared" si="9"/>
        <v>0</v>
      </c>
      <c r="AJ149" s="22" t="str">
        <f t="shared" si="8"/>
        <v/>
      </c>
      <c r="AK149" s="49" t="str">
        <f t="shared" si="10"/>
        <v/>
      </c>
    </row>
    <row r="150" spans="4:37" x14ac:dyDescent="0.25">
      <c r="D150" s="6" t="s">
        <v>582</v>
      </c>
      <c r="E150" s="29" t="s">
        <v>1</v>
      </c>
      <c r="AI150" s="22">
        <f t="shared" si="9"/>
        <v>0</v>
      </c>
      <c r="AJ150" s="22" t="str">
        <f t="shared" si="8"/>
        <v/>
      </c>
      <c r="AK150" s="49" t="str">
        <f t="shared" si="10"/>
        <v/>
      </c>
    </row>
    <row r="151" spans="4:37" x14ac:dyDescent="0.25">
      <c r="D151" s="6" t="s">
        <v>585</v>
      </c>
      <c r="E151" s="29" t="s">
        <v>1</v>
      </c>
      <c r="AI151" s="22">
        <f t="shared" si="9"/>
        <v>0</v>
      </c>
      <c r="AJ151" s="22" t="str">
        <f t="shared" si="8"/>
        <v/>
      </c>
      <c r="AK151" s="49" t="str">
        <f t="shared" si="10"/>
        <v/>
      </c>
    </row>
    <row r="152" spans="4:37" x14ac:dyDescent="0.25">
      <c r="D152" s="6" t="s">
        <v>408</v>
      </c>
      <c r="E152" s="29" t="s">
        <v>1</v>
      </c>
      <c r="AI152" s="22">
        <f t="shared" si="9"/>
        <v>0</v>
      </c>
      <c r="AJ152" s="22" t="str">
        <f t="shared" si="8"/>
        <v/>
      </c>
      <c r="AK152" s="49" t="str">
        <f t="shared" si="10"/>
        <v/>
      </c>
    </row>
    <row r="153" spans="4:37" x14ac:dyDescent="0.25">
      <c r="D153" s="6" t="s">
        <v>480</v>
      </c>
      <c r="E153" s="29" t="s">
        <v>1</v>
      </c>
      <c r="AI153" s="22">
        <f t="shared" si="9"/>
        <v>0</v>
      </c>
      <c r="AJ153" s="22" t="str">
        <f t="shared" si="8"/>
        <v/>
      </c>
      <c r="AK153" s="49" t="str">
        <f t="shared" si="10"/>
        <v/>
      </c>
    </row>
    <row r="154" spans="4:37" x14ac:dyDescent="0.25">
      <c r="D154" s="6" t="s">
        <v>491</v>
      </c>
      <c r="E154" s="29" t="s">
        <v>1</v>
      </c>
      <c r="AI154" s="22">
        <f t="shared" si="9"/>
        <v>0</v>
      </c>
      <c r="AJ154" s="22" t="str">
        <f t="shared" si="8"/>
        <v/>
      </c>
      <c r="AK154" s="49" t="str">
        <f t="shared" si="10"/>
        <v/>
      </c>
    </row>
    <row r="155" spans="4:37" x14ac:dyDescent="0.25">
      <c r="D155" s="6" t="s">
        <v>584</v>
      </c>
      <c r="E155" s="29" t="s">
        <v>1</v>
      </c>
      <c r="AI155" s="22">
        <f t="shared" si="9"/>
        <v>0</v>
      </c>
      <c r="AJ155" s="22" t="str">
        <f t="shared" si="8"/>
        <v/>
      </c>
      <c r="AK155" s="49" t="str">
        <f t="shared" si="10"/>
        <v/>
      </c>
    </row>
    <row r="156" spans="4:37" x14ac:dyDescent="0.25">
      <c r="D156" s="6" t="s">
        <v>418</v>
      </c>
      <c r="E156" s="29" t="s">
        <v>1</v>
      </c>
      <c r="AI156" s="22">
        <f t="shared" si="9"/>
        <v>0</v>
      </c>
      <c r="AJ156" s="22" t="str">
        <f t="shared" si="8"/>
        <v/>
      </c>
      <c r="AK156" s="49" t="str">
        <f t="shared" si="10"/>
        <v/>
      </c>
    </row>
    <row r="157" spans="4:37" x14ac:dyDescent="0.25">
      <c r="D157" s="6" t="s">
        <v>597</v>
      </c>
      <c r="E157" s="29" t="s">
        <v>1</v>
      </c>
      <c r="AI157" s="22">
        <f t="shared" si="9"/>
        <v>0</v>
      </c>
      <c r="AJ157" s="22" t="str">
        <f t="shared" si="8"/>
        <v/>
      </c>
      <c r="AK157" s="49" t="str">
        <f t="shared" si="10"/>
        <v/>
      </c>
    </row>
    <row r="158" spans="4:37" x14ac:dyDescent="0.25">
      <c r="D158" s="6" t="s">
        <v>587</v>
      </c>
      <c r="E158" s="29" t="s">
        <v>1</v>
      </c>
      <c r="AI158" s="22">
        <f t="shared" si="9"/>
        <v>0</v>
      </c>
      <c r="AJ158" s="22" t="str">
        <f t="shared" si="8"/>
        <v/>
      </c>
      <c r="AK158" s="49" t="str">
        <f t="shared" si="10"/>
        <v/>
      </c>
    </row>
    <row r="159" spans="4:37" x14ac:dyDescent="0.25">
      <c r="D159" s="6" t="s">
        <v>583</v>
      </c>
      <c r="E159" s="29" t="s">
        <v>1</v>
      </c>
      <c r="AI159" s="22">
        <f t="shared" si="9"/>
        <v>0</v>
      </c>
      <c r="AJ159" s="22" t="str">
        <f t="shared" si="8"/>
        <v/>
      </c>
      <c r="AK159" s="49" t="str">
        <f t="shared" si="10"/>
        <v/>
      </c>
    </row>
    <row r="160" spans="4:37" x14ac:dyDescent="0.25">
      <c r="D160" s="6" t="s">
        <v>421</v>
      </c>
      <c r="E160" s="29" t="s">
        <v>1</v>
      </c>
      <c r="AI160" s="22">
        <f t="shared" si="9"/>
        <v>0</v>
      </c>
      <c r="AJ160" s="22" t="str">
        <f t="shared" si="8"/>
        <v/>
      </c>
      <c r="AK160" s="49" t="str">
        <f t="shared" si="10"/>
        <v/>
      </c>
    </row>
    <row r="161" spans="4:38" x14ac:dyDescent="0.25">
      <c r="D161" s="6" t="s">
        <v>420</v>
      </c>
      <c r="E161" s="29" t="s">
        <v>1</v>
      </c>
      <c r="AI161" s="22">
        <f t="shared" si="9"/>
        <v>0</v>
      </c>
      <c r="AJ161" s="22" t="str">
        <f t="shared" si="8"/>
        <v/>
      </c>
      <c r="AK161" s="49" t="str">
        <f t="shared" si="10"/>
        <v/>
      </c>
    </row>
    <row r="162" spans="4:38" x14ac:dyDescent="0.25">
      <c r="D162" s="6" t="s">
        <v>526</v>
      </c>
      <c r="E162" s="29" t="s">
        <v>1</v>
      </c>
      <c r="AI162" s="22">
        <f t="shared" si="9"/>
        <v>0</v>
      </c>
      <c r="AJ162" s="22" t="str">
        <f t="shared" si="8"/>
        <v/>
      </c>
      <c r="AK162" s="49" t="str">
        <f t="shared" si="10"/>
        <v/>
      </c>
    </row>
    <row r="163" spans="4:38" x14ac:dyDescent="0.25">
      <c r="D163" s="6" t="s">
        <v>487</v>
      </c>
      <c r="E163" s="29" t="s">
        <v>1</v>
      </c>
      <c r="AI163" s="22">
        <f t="shared" si="9"/>
        <v>0</v>
      </c>
      <c r="AJ163" s="22" t="str">
        <f t="shared" si="8"/>
        <v/>
      </c>
      <c r="AK163" s="49" t="str">
        <f t="shared" si="10"/>
        <v/>
      </c>
    </row>
    <row r="164" spans="4:38" x14ac:dyDescent="0.25">
      <c r="D164" s="6" t="s">
        <v>479</v>
      </c>
      <c r="E164" s="29" t="s">
        <v>1</v>
      </c>
      <c r="AI164" s="22">
        <f t="shared" si="9"/>
        <v>0</v>
      </c>
      <c r="AJ164" s="22" t="str">
        <f t="shared" si="8"/>
        <v/>
      </c>
      <c r="AK164" s="49" t="str">
        <f t="shared" si="10"/>
        <v/>
      </c>
    </row>
    <row r="165" spans="4:38" ht="16.5" thickBot="1" x14ac:dyDescent="0.3">
      <c r="D165" s="7" t="s">
        <v>409</v>
      </c>
      <c r="E165" s="30" t="s">
        <v>1</v>
      </c>
      <c r="AI165" s="22">
        <f t="shared" si="9"/>
        <v>0</v>
      </c>
      <c r="AJ165" s="22" t="str">
        <f t="shared" si="8"/>
        <v/>
      </c>
      <c r="AK165" s="49" t="str">
        <f t="shared" si="10"/>
        <v/>
      </c>
    </row>
    <row r="167" spans="4:38" s="20" customFormat="1" x14ac:dyDescent="0.25">
      <c r="AG167" s="22"/>
      <c r="AH167" s="22"/>
      <c r="AI167" s="22"/>
      <c r="AJ167" s="22" t="str">
        <f t="shared" ref="AJ167" si="11">IF(AI167=AI166,"",AI167)</f>
        <v/>
      </c>
      <c r="AK167" s="49" t="str">
        <f t="shared" ref="AK167:AK169" si="12">IF(E167="Yes",D167,"")</f>
        <v/>
      </c>
      <c r="AL167" s="22"/>
    </row>
    <row r="168" spans="4:38" s="20" customFormat="1" x14ac:dyDescent="0.25">
      <c r="AG168" s="22"/>
      <c r="AH168" s="22"/>
      <c r="AI168" s="22"/>
      <c r="AJ168" s="22" t="str">
        <f t="shared" ref="AJ168:AJ169" si="13">IF(AI168=AI167,"",AI168)</f>
        <v/>
      </c>
      <c r="AK168" s="49" t="str">
        <f t="shared" si="12"/>
        <v/>
      </c>
      <c r="AL168" s="22"/>
    </row>
    <row r="169" spans="4:38" s="20" customFormat="1" x14ac:dyDescent="0.25">
      <c r="AG169" s="22"/>
      <c r="AH169" s="22"/>
      <c r="AI169" s="22"/>
      <c r="AJ169" s="22" t="str">
        <f t="shared" si="13"/>
        <v/>
      </c>
      <c r="AK169" s="49" t="str">
        <f t="shared" si="12"/>
        <v/>
      </c>
      <c r="AL169" s="22"/>
    </row>
    <row r="170" spans="4:38" s="20" customFormat="1" x14ac:dyDescent="0.25">
      <c r="AG170" s="22"/>
      <c r="AH170" s="22"/>
      <c r="AI170" s="22"/>
      <c r="AJ170" s="22"/>
      <c r="AK170" s="22"/>
      <c r="AL170" s="22"/>
    </row>
    <row r="171" spans="4:38" s="20" customFormat="1" x14ac:dyDescent="0.25">
      <c r="AG171" s="22"/>
      <c r="AH171" s="22"/>
      <c r="AI171" s="22"/>
      <c r="AJ171" s="22"/>
      <c r="AK171" s="22"/>
      <c r="AL171" s="22"/>
    </row>
    <row r="172" spans="4:38" s="20" customFormat="1" x14ac:dyDescent="0.25">
      <c r="AG172" s="22"/>
      <c r="AH172" s="22"/>
      <c r="AI172" s="22"/>
      <c r="AJ172" s="22"/>
      <c r="AK172" s="22"/>
      <c r="AL172" s="22"/>
    </row>
    <row r="173" spans="4:38" s="20" customFormat="1" x14ac:dyDescent="0.25">
      <c r="AG173" s="22"/>
      <c r="AH173" s="22"/>
      <c r="AI173" s="22"/>
      <c r="AJ173" s="22"/>
      <c r="AK173" s="22"/>
      <c r="AL173" s="22"/>
    </row>
    <row r="174" spans="4:38" s="20" customFormat="1" x14ac:dyDescent="0.25">
      <c r="AG174" s="22"/>
      <c r="AH174" s="22"/>
      <c r="AI174" s="22"/>
      <c r="AJ174" s="22"/>
      <c r="AK174" s="22"/>
      <c r="AL174" s="22"/>
    </row>
    <row r="175" spans="4:38" s="20" customFormat="1" x14ac:dyDescent="0.25">
      <c r="AG175" s="22"/>
      <c r="AH175" s="22"/>
      <c r="AI175" s="22"/>
      <c r="AJ175" s="22"/>
      <c r="AK175" s="22"/>
      <c r="AL175" s="22"/>
    </row>
    <row r="176" spans="4:38" s="20" customFormat="1" x14ac:dyDescent="0.25">
      <c r="AG176" s="22"/>
      <c r="AH176" s="22"/>
      <c r="AI176" s="22"/>
      <c r="AJ176" s="22"/>
      <c r="AK176" s="22"/>
      <c r="AL176" s="22"/>
    </row>
    <row r="177" spans="33:38" s="20" customFormat="1" x14ac:dyDescent="0.25">
      <c r="AG177" s="22"/>
      <c r="AH177" s="22"/>
      <c r="AI177" s="22"/>
      <c r="AJ177" s="22"/>
      <c r="AK177" s="22"/>
      <c r="AL177" s="22"/>
    </row>
    <row r="178" spans="33:38" s="20" customFormat="1" x14ac:dyDescent="0.25">
      <c r="AG178" s="22"/>
      <c r="AH178" s="22"/>
      <c r="AI178" s="22"/>
      <c r="AJ178" s="22"/>
      <c r="AK178" s="22"/>
      <c r="AL178" s="22"/>
    </row>
    <row r="179" spans="33:38" s="20" customFormat="1" x14ac:dyDescent="0.25">
      <c r="AG179" s="22"/>
      <c r="AH179" s="22"/>
      <c r="AI179" s="22"/>
      <c r="AJ179" s="22"/>
      <c r="AK179" s="22"/>
      <c r="AL179" s="22"/>
    </row>
    <row r="180" spans="33:38" s="20" customFormat="1" x14ac:dyDescent="0.25">
      <c r="AG180" s="22"/>
      <c r="AH180" s="22"/>
      <c r="AI180" s="22"/>
      <c r="AJ180" s="22"/>
      <c r="AK180" s="22"/>
      <c r="AL180" s="22"/>
    </row>
    <row r="181" spans="33:38" s="20" customFormat="1" x14ac:dyDescent="0.25">
      <c r="AG181" s="22"/>
      <c r="AH181" s="22"/>
      <c r="AI181" s="22"/>
      <c r="AJ181" s="22"/>
      <c r="AK181" s="22"/>
      <c r="AL181" s="22"/>
    </row>
    <row r="182" spans="33:38" s="20" customFormat="1" x14ac:dyDescent="0.25">
      <c r="AG182" s="22"/>
      <c r="AH182" s="22"/>
      <c r="AI182" s="22"/>
      <c r="AJ182" s="22"/>
      <c r="AK182" s="22"/>
      <c r="AL182" s="22"/>
    </row>
    <row r="183" spans="33:38" s="20" customFormat="1" x14ac:dyDescent="0.25">
      <c r="AG183" s="22"/>
      <c r="AH183" s="22"/>
      <c r="AI183" s="22"/>
      <c r="AJ183" s="22"/>
      <c r="AK183" s="22"/>
      <c r="AL183" s="22"/>
    </row>
    <row r="184" spans="33:38" s="20" customFormat="1" x14ac:dyDescent="0.25">
      <c r="AG184" s="22"/>
      <c r="AH184" s="22"/>
      <c r="AI184" s="22"/>
      <c r="AJ184" s="22"/>
      <c r="AK184" s="22"/>
      <c r="AL184" s="22"/>
    </row>
    <row r="185" spans="33:38" s="20" customFormat="1" x14ac:dyDescent="0.25">
      <c r="AG185" s="22"/>
      <c r="AH185" s="22"/>
      <c r="AI185" s="22"/>
      <c r="AJ185" s="22"/>
      <c r="AK185" s="22"/>
      <c r="AL185" s="22"/>
    </row>
    <row r="186" spans="33:38" s="20" customFormat="1" x14ac:dyDescent="0.25">
      <c r="AG186" s="22"/>
      <c r="AH186" s="22"/>
      <c r="AI186" s="22"/>
      <c r="AJ186" s="22"/>
      <c r="AK186" s="22"/>
      <c r="AL186" s="22"/>
    </row>
    <row r="187" spans="33:38" s="20" customFormat="1" x14ac:dyDescent="0.25">
      <c r="AG187" s="22"/>
      <c r="AH187" s="22"/>
      <c r="AI187" s="22"/>
      <c r="AJ187" s="22"/>
      <c r="AK187" s="22"/>
      <c r="AL187" s="22"/>
    </row>
    <row r="188" spans="33:38" s="20" customFormat="1" x14ac:dyDescent="0.25">
      <c r="AG188" s="22"/>
      <c r="AH188" s="22"/>
      <c r="AI188" s="22"/>
      <c r="AJ188" s="22"/>
      <c r="AK188" s="22"/>
      <c r="AL188" s="22"/>
    </row>
    <row r="189" spans="33:38" s="20" customFormat="1" x14ac:dyDescent="0.25">
      <c r="AG189" s="22"/>
      <c r="AH189" s="22"/>
      <c r="AI189" s="22"/>
      <c r="AJ189" s="22"/>
      <c r="AK189" s="22"/>
      <c r="AL189" s="22"/>
    </row>
    <row r="190" spans="33:38" s="20" customFormat="1" x14ac:dyDescent="0.25">
      <c r="AG190" s="22"/>
      <c r="AH190" s="22"/>
      <c r="AI190" s="22"/>
      <c r="AJ190" s="22"/>
      <c r="AK190" s="22"/>
      <c r="AL190" s="22"/>
    </row>
    <row r="191" spans="33:38" s="20" customFormat="1" x14ac:dyDescent="0.25">
      <c r="AG191" s="22"/>
      <c r="AH191" s="22"/>
      <c r="AI191" s="22"/>
      <c r="AJ191" s="22"/>
      <c r="AK191" s="22"/>
      <c r="AL191" s="22"/>
    </row>
    <row r="192" spans="33:38" s="20" customFormat="1" x14ac:dyDescent="0.25">
      <c r="AG192" s="22"/>
      <c r="AH192" s="22"/>
      <c r="AI192" s="22"/>
      <c r="AJ192" s="22"/>
      <c r="AK192" s="22"/>
      <c r="AL192" s="22"/>
    </row>
    <row r="193" spans="33:38" s="20" customFormat="1" x14ac:dyDescent="0.25">
      <c r="AG193" s="22"/>
      <c r="AH193" s="22"/>
      <c r="AI193" s="22"/>
      <c r="AJ193" s="22"/>
      <c r="AK193" s="22"/>
      <c r="AL193" s="22"/>
    </row>
    <row r="194" spans="33:38" s="20" customFormat="1" x14ac:dyDescent="0.25">
      <c r="AG194" s="22"/>
      <c r="AH194" s="22"/>
      <c r="AI194" s="22"/>
      <c r="AJ194" s="22"/>
      <c r="AK194" s="22"/>
      <c r="AL194" s="22"/>
    </row>
    <row r="195" spans="33:38" s="20" customFormat="1" x14ac:dyDescent="0.25">
      <c r="AG195" s="22"/>
      <c r="AH195" s="22"/>
      <c r="AI195" s="22"/>
      <c r="AJ195" s="22"/>
      <c r="AK195" s="22"/>
      <c r="AL195" s="22"/>
    </row>
    <row r="196" spans="33:38" s="20" customFormat="1" x14ac:dyDescent="0.25">
      <c r="AG196" s="22"/>
      <c r="AH196" s="22"/>
      <c r="AI196" s="22"/>
      <c r="AJ196" s="22"/>
      <c r="AK196" s="22"/>
      <c r="AL196" s="22"/>
    </row>
    <row r="197" spans="33:38" s="20" customFormat="1" x14ac:dyDescent="0.25">
      <c r="AG197" s="22"/>
      <c r="AH197" s="22"/>
      <c r="AI197" s="22"/>
      <c r="AJ197" s="22"/>
      <c r="AK197" s="22"/>
      <c r="AL197" s="22"/>
    </row>
    <row r="198" spans="33:38" s="20" customFormat="1" x14ac:dyDescent="0.25">
      <c r="AG198" s="22"/>
      <c r="AH198" s="22"/>
      <c r="AI198" s="22"/>
      <c r="AJ198" s="22"/>
      <c r="AK198" s="22"/>
      <c r="AL198" s="22"/>
    </row>
    <row r="199" spans="33:38" s="20" customFormat="1" x14ac:dyDescent="0.25">
      <c r="AG199" s="22"/>
      <c r="AH199" s="22"/>
      <c r="AI199" s="22"/>
      <c r="AJ199" s="22"/>
      <c r="AK199" s="22"/>
      <c r="AL199" s="22"/>
    </row>
    <row r="200" spans="33:38" s="20" customFormat="1" x14ac:dyDescent="0.25">
      <c r="AG200" s="22"/>
      <c r="AH200" s="22"/>
      <c r="AI200" s="22"/>
      <c r="AJ200" s="22"/>
      <c r="AK200" s="22"/>
      <c r="AL200" s="22"/>
    </row>
    <row r="201" spans="33:38" s="20" customFormat="1" x14ac:dyDescent="0.25">
      <c r="AG201" s="22"/>
      <c r="AH201" s="22"/>
      <c r="AI201" s="22"/>
      <c r="AJ201" s="22"/>
      <c r="AK201" s="22"/>
      <c r="AL201" s="22"/>
    </row>
    <row r="202" spans="33:38" s="20" customFormat="1" x14ac:dyDescent="0.25">
      <c r="AG202" s="22"/>
      <c r="AH202" s="22"/>
      <c r="AI202" s="22"/>
      <c r="AJ202" s="22"/>
      <c r="AK202" s="22"/>
      <c r="AL202" s="22"/>
    </row>
    <row r="203" spans="33:38" s="20" customFormat="1" x14ac:dyDescent="0.25">
      <c r="AG203" s="22"/>
      <c r="AH203" s="22"/>
      <c r="AI203" s="22"/>
      <c r="AJ203" s="22"/>
      <c r="AK203" s="22"/>
      <c r="AL203" s="22"/>
    </row>
    <row r="204" spans="33:38" s="20" customFormat="1" x14ac:dyDescent="0.25">
      <c r="AG204" s="22"/>
      <c r="AH204" s="22"/>
      <c r="AI204" s="22"/>
      <c r="AJ204" s="22"/>
      <c r="AK204" s="22"/>
      <c r="AL204" s="22"/>
    </row>
    <row r="205" spans="33:38" s="20" customFormat="1" x14ac:dyDescent="0.25">
      <c r="AG205" s="22"/>
      <c r="AH205" s="22"/>
      <c r="AI205" s="22"/>
      <c r="AJ205" s="22"/>
      <c r="AK205" s="22"/>
      <c r="AL205" s="22"/>
    </row>
    <row r="206" spans="33:38" s="20" customFormat="1" x14ac:dyDescent="0.25">
      <c r="AG206" s="22"/>
      <c r="AH206" s="22"/>
      <c r="AI206" s="22"/>
      <c r="AJ206" s="22"/>
      <c r="AK206" s="22"/>
      <c r="AL206" s="22"/>
    </row>
    <row r="207" spans="33:38" s="20" customFormat="1" x14ac:dyDescent="0.25">
      <c r="AG207" s="22"/>
      <c r="AH207" s="22"/>
      <c r="AI207" s="22"/>
      <c r="AJ207" s="22"/>
      <c r="AK207" s="22"/>
      <c r="AL207" s="22"/>
    </row>
    <row r="208" spans="33:38" s="20" customFormat="1" x14ac:dyDescent="0.25">
      <c r="AG208" s="22"/>
      <c r="AH208" s="22"/>
      <c r="AI208" s="22"/>
      <c r="AJ208" s="22"/>
      <c r="AK208" s="22"/>
      <c r="AL208" s="22"/>
    </row>
    <row r="209" spans="33:38" s="20" customFormat="1" x14ac:dyDescent="0.25">
      <c r="AG209" s="22"/>
      <c r="AH209" s="22"/>
      <c r="AI209" s="22"/>
      <c r="AJ209" s="22"/>
      <c r="AK209" s="22"/>
      <c r="AL209" s="22"/>
    </row>
    <row r="210" spans="33:38" s="20" customFormat="1" x14ac:dyDescent="0.25">
      <c r="AG210" s="22"/>
      <c r="AH210" s="22"/>
      <c r="AI210" s="22"/>
      <c r="AJ210" s="22"/>
      <c r="AK210" s="22"/>
      <c r="AL210" s="22"/>
    </row>
    <row r="211" spans="33:38" s="20" customFormat="1" x14ac:dyDescent="0.25">
      <c r="AG211" s="22"/>
      <c r="AH211" s="22"/>
      <c r="AI211" s="22"/>
      <c r="AJ211" s="22"/>
      <c r="AK211" s="22"/>
      <c r="AL211" s="22"/>
    </row>
    <row r="212" spans="33:38" s="20" customFormat="1" x14ac:dyDescent="0.25">
      <c r="AG212" s="22"/>
      <c r="AH212" s="22"/>
      <c r="AI212" s="22"/>
      <c r="AJ212" s="22"/>
      <c r="AK212" s="22"/>
      <c r="AL212" s="22"/>
    </row>
    <row r="213" spans="33:38" s="20" customFormat="1" x14ac:dyDescent="0.25">
      <c r="AG213" s="22"/>
      <c r="AH213" s="22"/>
      <c r="AI213" s="22"/>
      <c r="AJ213" s="22"/>
      <c r="AK213" s="22"/>
      <c r="AL213" s="22"/>
    </row>
    <row r="214" spans="33:38" s="20" customFormat="1" x14ac:dyDescent="0.25">
      <c r="AG214" s="22"/>
      <c r="AH214" s="22"/>
      <c r="AI214" s="22"/>
      <c r="AJ214" s="22"/>
      <c r="AK214" s="22"/>
      <c r="AL214" s="22"/>
    </row>
    <row r="215" spans="33:38" s="20" customFormat="1" x14ac:dyDescent="0.25">
      <c r="AG215" s="22"/>
      <c r="AH215" s="22"/>
      <c r="AI215" s="22"/>
      <c r="AJ215" s="22"/>
      <c r="AK215" s="22"/>
      <c r="AL215" s="22"/>
    </row>
    <row r="216" spans="33:38" s="20" customFormat="1" x14ac:dyDescent="0.25">
      <c r="AG216" s="22"/>
      <c r="AH216" s="22"/>
      <c r="AI216" s="22"/>
      <c r="AJ216" s="22"/>
      <c r="AK216" s="22"/>
      <c r="AL216" s="22"/>
    </row>
    <row r="217" spans="33:38" s="20" customFormat="1" x14ac:dyDescent="0.25">
      <c r="AG217" s="22"/>
      <c r="AH217" s="22"/>
      <c r="AI217" s="22"/>
      <c r="AJ217" s="22"/>
      <c r="AK217" s="22"/>
      <c r="AL217" s="22"/>
    </row>
    <row r="218" spans="33:38" s="20" customFormat="1" x14ac:dyDescent="0.25">
      <c r="AG218" s="22"/>
      <c r="AH218" s="22"/>
      <c r="AI218" s="22"/>
      <c r="AJ218" s="22"/>
      <c r="AK218" s="22"/>
      <c r="AL218" s="22"/>
    </row>
    <row r="219" spans="33:38" s="20" customFormat="1" x14ac:dyDescent="0.25">
      <c r="AG219" s="22"/>
      <c r="AH219" s="22"/>
      <c r="AI219" s="22"/>
      <c r="AJ219" s="22"/>
      <c r="AK219" s="22"/>
      <c r="AL219" s="22"/>
    </row>
    <row r="220" spans="33:38" s="20" customFormat="1" x14ac:dyDescent="0.25">
      <c r="AG220" s="22"/>
      <c r="AH220" s="22"/>
      <c r="AI220" s="22"/>
      <c r="AJ220" s="22"/>
      <c r="AK220" s="22"/>
      <c r="AL220" s="22"/>
    </row>
    <row r="221" spans="33:38" s="20" customFormat="1" x14ac:dyDescent="0.25">
      <c r="AG221" s="22"/>
      <c r="AH221" s="22"/>
      <c r="AI221" s="22"/>
      <c r="AJ221" s="22"/>
      <c r="AK221" s="22"/>
      <c r="AL221" s="22"/>
    </row>
    <row r="222" spans="33:38" s="20" customFormat="1" x14ac:dyDescent="0.25">
      <c r="AG222" s="22"/>
      <c r="AH222" s="22"/>
      <c r="AI222" s="22"/>
      <c r="AJ222" s="22"/>
      <c r="AK222" s="22"/>
      <c r="AL222" s="22"/>
    </row>
    <row r="223" spans="33:38" s="20" customFormat="1" x14ac:dyDescent="0.25">
      <c r="AG223" s="22"/>
      <c r="AH223" s="22"/>
      <c r="AI223" s="22"/>
      <c r="AJ223" s="22"/>
      <c r="AK223" s="22"/>
      <c r="AL223" s="22"/>
    </row>
    <row r="224" spans="33:38" s="20" customFormat="1" x14ac:dyDescent="0.25">
      <c r="AG224" s="22"/>
      <c r="AH224" s="22"/>
      <c r="AI224" s="22"/>
      <c r="AJ224" s="22"/>
      <c r="AK224" s="22"/>
      <c r="AL224" s="22"/>
    </row>
    <row r="225" spans="33:38" s="20" customFormat="1" x14ac:dyDescent="0.25">
      <c r="AG225" s="22"/>
      <c r="AH225" s="22"/>
      <c r="AI225" s="22"/>
      <c r="AJ225" s="22"/>
      <c r="AK225" s="22"/>
      <c r="AL225" s="22"/>
    </row>
    <row r="226" spans="33:38" s="20" customFormat="1" x14ac:dyDescent="0.25">
      <c r="AG226" s="22"/>
      <c r="AH226" s="22"/>
      <c r="AI226" s="22"/>
      <c r="AJ226" s="22"/>
      <c r="AK226" s="22"/>
      <c r="AL226" s="22"/>
    </row>
    <row r="227" spans="33:38" s="20" customFormat="1" x14ac:dyDescent="0.25">
      <c r="AG227" s="22"/>
      <c r="AH227" s="22"/>
      <c r="AI227" s="22"/>
      <c r="AJ227" s="22"/>
      <c r="AK227" s="22"/>
      <c r="AL227" s="22"/>
    </row>
    <row r="228" spans="33:38" s="20" customFormat="1" x14ac:dyDescent="0.25">
      <c r="AG228" s="22"/>
      <c r="AH228" s="22"/>
      <c r="AI228" s="22"/>
      <c r="AJ228" s="22"/>
      <c r="AK228" s="22"/>
      <c r="AL228" s="22"/>
    </row>
    <row r="229" spans="33:38" s="20" customFormat="1" x14ac:dyDescent="0.25">
      <c r="AG229" s="22"/>
      <c r="AH229" s="22"/>
      <c r="AI229" s="22"/>
      <c r="AJ229" s="22"/>
      <c r="AK229" s="22"/>
      <c r="AL229" s="22"/>
    </row>
    <row r="230" spans="33:38" s="20" customFormat="1" x14ac:dyDescent="0.25">
      <c r="AG230" s="22"/>
      <c r="AH230" s="22"/>
      <c r="AI230" s="22"/>
      <c r="AJ230" s="22"/>
      <c r="AK230" s="22"/>
      <c r="AL230" s="22"/>
    </row>
    <row r="231" spans="33:38" s="20" customFormat="1" x14ac:dyDescent="0.25">
      <c r="AG231" s="22"/>
      <c r="AH231" s="22"/>
      <c r="AI231" s="22"/>
      <c r="AJ231" s="22"/>
      <c r="AK231" s="22"/>
      <c r="AL231" s="22"/>
    </row>
    <row r="232" spans="33:38" s="20" customFormat="1" x14ac:dyDescent="0.25">
      <c r="AG232" s="22"/>
      <c r="AH232" s="22"/>
      <c r="AI232" s="22"/>
      <c r="AJ232" s="22"/>
      <c r="AK232" s="22"/>
      <c r="AL232" s="22"/>
    </row>
    <row r="233" spans="33:38" s="20" customFormat="1" x14ac:dyDescent="0.25">
      <c r="AG233" s="22"/>
      <c r="AH233" s="22"/>
      <c r="AI233" s="22"/>
      <c r="AJ233" s="22"/>
      <c r="AK233" s="22"/>
      <c r="AL233" s="22"/>
    </row>
    <row r="234" spans="33:38" s="20" customFormat="1" x14ac:dyDescent="0.25">
      <c r="AG234" s="22"/>
      <c r="AH234" s="22"/>
      <c r="AI234" s="22"/>
      <c r="AJ234" s="22"/>
      <c r="AK234" s="22"/>
      <c r="AL234" s="22"/>
    </row>
    <row r="235" spans="33:38" s="20" customFormat="1" x14ac:dyDescent="0.25">
      <c r="AG235" s="22"/>
      <c r="AH235" s="22"/>
      <c r="AI235" s="22"/>
      <c r="AJ235" s="22"/>
      <c r="AK235" s="22"/>
      <c r="AL235" s="22"/>
    </row>
    <row r="236" spans="33:38" s="20" customFormat="1" x14ac:dyDescent="0.25">
      <c r="AG236" s="22"/>
      <c r="AH236" s="22"/>
      <c r="AI236" s="22"/>
      <c r="AJ236" s="22"/>
      <c r="AK236" s="22"/>
      <c r="AL236" s="22"/>
    </row>
    <row r="237" spans="33:38" s="20" customFormat="1" x14ac:dyDescent="0.25">
      <c r="AG237" s="22"/>
      <c r="AH237" s="22"/>
      <c r="AI237" s="22"/>
      <c r="AJ237" s="22"/>
      <c r="AK237" s="22"/>
      <c r="AL237" s="22"/>
    </row>
    <row r="238" spans="33:38" s="20" customFormat="1" x14ac:dyDescent="0.25">
      <c r="AG238" s="22"/>
      <c r="AH238" s="22"/>
      <c r="AI238" s="22"/>
      <c r="AJ238" s="22"/>
      <c r="AK238" s="22"/>
      <c r="AL238" s="22"/>
    </row>
    <row r="239" spans="33:38" s="20" customFormat="1" x14ac:dyDescent="0.25">
      <c r="AG239" s="22"/>
      <c r="AH239" s="22"/>
      <c r="AI239" s="22"/>
      <c r="AJ239" s="22"/>
      <c r="AK239" s="22"/>
      <c r="AL239" s="22"/>
    </row>
    <row r="240" spans="33:38" s="20" customFormat="1" x14ac:dyDescent="0.25">
      <c r="AG240" s="22"/>
      <c r="AH240" s="22"/>
      <c r="AI240" s="22"/>
      <c r="AJ240" s="22"/>
      <c r="AK240" s="22"/>
      <c r="AL240" s="22"/>
    </row>
    <row r="241" spans="33:38" s="20" customFormat="1" x14ac:dyDescent="0.25">
      <c r="AG241" s="22"/>
      <c r="AH241" s="22"/>
      <c r="AI241" s="22"/>
      <c r="AJ241" s="22"/>
      <c r="AK241" s="22"/>
      <c r="AL241" s="22"/>
    </row>
    <row r="242" spans="33:38" s="20" customFormat="1" x14ac:dyDescent="0.25">
      <c r="AG242" s="22"/>
      <c r="AH242" s="22"/>
      <c r="AI242" s="22"/>
      <c r="AJ242" s="22"/>
      <c r="AK242" s="22"/>
      <c r="AL242" s="22"/>
    </row>
    <row r="243" spans="33:38" s="20" customFormat="1" x14ac:dyDescent="0.25">
      <c r="AG243" s="22"/>
      <c r="AH243" s="22"/>
      <c r="AI243" s="22"/>
      <c r="AJ243" s="22"/>
      <c r="AK243" s="22"/>
      <c r="AL243" s="22"/>
    </row>
    <row r="244" spans="33:38" s="20" customFormat="1" x14ac:dyDescent="0.25">
      <c r="AG244" s="22"/>
      <c r="AH244" s="22"/>
      <c r="AI244" s="22"/>
      <c r="AJ244" s="22"/>
      <c r="AK244" s="22"/>
      <c r="AL244" s="22"/>
    </row>
    <row r="245" spans="33:38" s="20" customFormat="1" x14ac:dyDescent="0.25">
      <c r="AG245" s="22"/>
      <c r="AH245" s="22"/>
      <c r="AI245" s="22"/>
      <c r="AJ245" s="22"/>
      <c r="AK245" s="22"/>
      <c r="AL245" s="22"/>
    </row>
    <row r="246" spans="33:38" s="20" customFormat="1" x14ac:dyDescent="0.25">
      <c r="AG246" s="22"/>
      <c r="AH246" s="22"/>
      <c r="AI246" s="22"/>
      <c r="AJ246" s="22"/>
      <c r="AK246" s="22"/>
      <c r="AL246" s="22"/>
    </row>
    <row r="247" spans="33:38" s="20" customFormat="1" x14ac:dyDescent="0.25">
      <c r="AG247" s="22"/>
      <c r="AH247" s="22"/>
      <c r="AI247" s="22"/>
      <c r="AJ247" s="22"/>
      <c r="AK247" s="22"/>
      <c r="AL247" s="22"/>
    </row>
    <row r="248" spans="33:38" s="20" customFormat="1" x14ac:dyDescent="0.25">
      <c r="AG248" s="22"/>
      <c r="AH248" s="22"/>
      <c r="AI248" s="22"/>
      <c r="AJ248" s="22"/>
      <c r="AK248" s="22"/>
      <c r="AL248" s="22"/>
    </row>
    <row r="249" spans="33:38" s="20" customFormat="1" x14ac:dyDescent="0.25">
      <c r="AG249" s="22"/>
      <c r="AH249" s="22"/>
      <c r="AI249" s="22"/>
      <c r="AJ249" s="22"/>
      <c r="AK249" s="22"/>
      <c r="AL249" s="22"/>
    </row>
    <row r="250" spans="33:38" s="20" customFormat="1" x14ac:dyDescent="0.25">
      <c r="AG250" s="22"/>
      <c r="AH250" s="22"/>
      <c r="AI250" s="22"/>
      <c r="AJ250" s="22"/>
      <c r="AK250" s="22"/>
      <c r="AL250" s="22"/>
    </row>
    <row r="251" spans="33:38" s="20" customFormat="1" x14ac:dyDescent="0.25">
      <c r="AG251" s="22"/>
      <c r="AH251" s="22"/>
      <c r="AI251" s="22"/>
      <c r="AJ251" s="22"/>
      <c r="AK251" s="22"/>
      <c r="AL251" s="22"/>
    </row>
    <row r="252" spans="33:38" s="20" customFormat="1" x14ac:dyDescent="0.25">
      <c r="AG252" s="22"/>
      <c r="AH252" s="22"/>
      <c r="AI252" s="22"/>
      <c r="AJ252" s="22"/>
      <c r="AK252" s="22"/>
      <c r="AL252" s="22"/>
    </row>
    <row r="253" spans="33:38" s="20" customFormat="1" x14ac:dyDescent="0.25">
      <c r="AG253" s="22"/>
      <c r="AH253" s="22"/>
      <c r="AI253" s="22"/>
      <c r="AJ253" s="22"/>
      <c r="AK253" s="22"/>
      <c r="AL253" s="22"/>
    </row>
    <row r="254" spans="33:38" s="20" customFormat="1" x14ac:dyDescent="0.25">
      <c r="AG254" s="22"/>
      <c r="AH254" s="22"/>
      <c r="AI254" s="22"/>
      <c r="AJ254" s="22"/>
      <c r="AK254" s="22"/>
      <c r="AL254" s="22"/>
    </row>
    <row r="255" spans="33:38" s="20" customFormat="1" x14ac:dyDescent="0.25">
      <c r="AG255" s="22"/>
      <c r="AH255" s="22"/>
      <c r="AI255" s="22"/>
      <c r="AJ255" s="22"/>
      <c r="AK255" s="22"/>
      <c r="AL255" s="22"/>
    </row>
    <row r="256" spans="33:38" s="20" customFormat="1" x14ac:dyDescent="0.25">
      <c r="AG256" s="22"/>
      <c r="AH256" s="22"/>
      <c r="AI256" s="22"/>
      <c r="AJ256" s="22"/>
      <c r="AK256" s="22"/>
      <c r="AL256" s="22"/>
    </row>
    <row r="257" spans="33:38" s="20" customFormat="1" x14ac:dyDescent="0.25">
      <c r="AG257" s="22"/>
      <c r="AH257" s="22"/>
      <c r="AI257" s="22"/>
      <c r="AJ257" s="22"/>
      <c r="AK257" s="22"/>
      <c r="AL257" s="22"/>
    </row>
    <row r="258" spans="33:38" s="20" customFormat="1" x14ac:dyDescent="0.25">
      <c r="AG258" s="22"/>
      <c r="AH258" s="22"/>
      <c r="AI258" s="22"/>
      <c r="AJ258" s="22"/>
      <c r="AK258" s="22"/>
      <c r="AL258" s="22"/>
    </row>
    <row r="259" spans="33:38" s="20" customFormat="1" x14ac:dyDescent="0.25">
      <c r="AG259" s="22"/>
      <c r="AH259" s="22"/>
      <c r="AI259" s="22"/>
      <c r="AJ259" s="22"/>
      <c r="AK259" s="22"/>
      <c r="AL259" s="22"/>
    </row>
    <row r="260" spans="33:38" s="20" customFormat="1" x14ac:dyDescent="0.25">
      <c r="AG260" s="22"/>
      <c r="AH260" s="22"/>
      <c r="AI260" s="22"/>
      <c r="AJ260" s="22"/>
      <c r="AK260" s="22"/>
      <c r="AL260" s="22"/>
    </row>
    <row r="261" spans="33:38" s="20" customFormat="1" x14ac:dyDescent="0.25">
      <c r="AG261" s="22"/>
      <c r="AH261" s="22"/>
      <c r="AI261" s="22"/>
      <c r="AJ261" s="22"/>
      <c r="AK261" s="22"/>
      <c r="AL261" s="22"/>
    </row>
    <row r="262" spans="33:38" s="20" customFormat="1" x14ac:dyDescent="0.25">
      <c r="AG262" s="22"/>
      <c r="AH262" s="22"/>
      <c r="AI262" s="22"/>
      <c r="AJ262" s="22"/>
      <c r="AK262" s="22"/>
      <c r="AL262" s="22"/>
    </row>
    <row r="263" spans="33:38" s="20" customFormat="1" x14ac:dyDescent="0.25">
      <c r="AG263" s="22"/>
      <c r="AH263" s="22"/>
      <c r="AI263" s="22"/>
      <c r="AJ263" s="22"/>
      <c r="AK263" s="22"/>
      <c r="AL263" s="22"/>
    </row>
    <row r="264" spans="33:38" s="20" customFormat="1" x14ac:dyDescent="0.25">
      <c r="AG264" s="22"/>
      <c r="AH264" s="22"/>
      <c r="AI264" s="22"/>
      <c r="AJ264" s="22"/>
      <c r="AK264" s="22"/>
      <c r="AL264" s="22"/>
    </row>
    <row r="265" spans="33:38" s="20" customFormat="1" x14ac:dyDescent="0.25">
      <c r="AG265" s="22"/>
      <c r="AH265" s="22"/>
      <c r="AI265" s="22"/>
      <c r="AJ265" s="22"/>
      <c r="AK265" s="22"/>
      <c r="AL265" s="22"/>
    </row>
    <row r="266" spans="33:38" s="20" customFormat="1" x14ac:dyDescent="0.25">
      <c r="AG266" s="22"/>
      <c r="AH266" s="22"/>
      <c r="AI266" s="22"/>
      <c r="AJ266" s="22"/>
      <c r="AK266" s="22"/>
      <c r="AL266" s="22"/>
    </row>
    <row r="267" spans="33:38" s="20" customFormat="1" x14ac:dyDescent="0.25">
      <c r="AG267" s="22"/>
      <c r="AH267" s="22"/>
      <c r="AI267" s="22"/>
      <c r="AJ267" s="22"/>
      <c r="AK267" s="22"/>
      <c r="AL267" s="22"/>
    </row>
    <row r="268" spans="33:38" s="20" customFormat="1" x14ac:dyDescent="0.25">
      <c r="AG268" s="22"/>
      <c r="AH268" s="22"/>
      <c r="AI268" s="22"/>
      <c r="AJ268" s="22"/>
      <c r="AK268" s="22"/>
      <c r="AL268" s="22"/>
    </row>
    <row r="269" spans="33:38" s="20" customFormat="1" x14ac:dyDescent="0.25">
      <c r="AG269" s="22"/>
      <c r="AH269" s="22"/>
      <c r="AI269" s="22"/>
      <c r="AJ269" s="22"/>
      <c r="AK269" s="22"/>
      <c r="AL269" s="22"/>
    </row>
    <row r="270" spans="33:38" s="20" customFormat="1" x14ac:dyDescent="0.25">
      <c r="AG270" s="22"/>
      <c r="AH270" s="22"/>
      <c r="AI270" s="22"/>
      <c r="AJ270" s="22"/>
      <c r="AK270" s="22"/>
      <c r="AL270" s="22"/>
    </row>
    <row r="271" spans="33:38" s="20" customFormat="1" x14ac:dyDescent="0.25">
      <c r="AG271" s="22"/>
      <c r="AH271" s="22"/>
      <c r="AI271" s="22"/>
      <c r="AJ271" s="22"/>
      <c r="AK271" s="22"/>
      <c r="AL271" s="22"/>
    </row>
    <row r="272" spans="33:38" s="20" customFormat="1" x14ac:dyDescent="0.25">
      <c r="AG272" s="22"/>
      <c r="AH272" s="22"/>
      <c r="AI272" s="22"/>
      <c r="AJ272" s="22"/>
      <c r="AK272" s="22"/>
      <c r="AL272" s="22"/>
    </row>
    <row r="273" spans="33:38" s="20" customFormat="1" x14ac:dyDescent="0.25">
      <c r="AG273" s="22"/>
      <c r="AH273" s="22"/>
      <c r="AI273" s="22"/>
      <c r="AJ273" s="22"/>
      <c r="AK273" s="22"/>
      <c r="AL273" s="22"/>
    </row>
    <row r="274" spans="33:38" s="20" customFormat="1" x14ac:dyDescent="0.25">
      <c r="AG274" s="22"/>
      <c r="AH274" s="22"/>
      <c r="AI274" s="22"/>
      <c r="AJ274" s="22"/>
      <c r="AK274" s="22"/>
      <c r="AL274" s="22"/>
    </row>
    <row r="275" spans="33:38" s="20" customFormat="1" x14ac:dyDescent="0.25">
      <c r="AG275" s="22"/>
      <c r="AH275" s="22"/>
      <c r="AI275" s="22"/>
      <c r="AJ275" s="22"/>
      <c r="AK275" s="22"/>
      <c r="AL275" s="22"/>
    </row>
    <row r="276" spans="33:38" s="20" customFormat="1" x14ac:dyDescent="0.25">
      <c r="AG276" s="22"/>
      <c r="AH276" s="22"/>
      <c r="AI276" s="22"/>
      <c r="AJ276" s="22"/>
      <c r="AK276" s="22"/>
      <c r="AL276" s="22"/>
    </row>
    <row r="277" spans="33:38" s="20" customFormat="1" x14ac:dyDescent="0.25">
      <c r="AG277" s="22"/>
      <c r="AH277" s="22"/>
      <c r="AI277" s="22"/>
      <c r="AJ277" s="22"/>
      <c r="AK277" s="22"/>
      <c r="AL277" s="22"/>
    </row>
    <row r="278" spans="33:38" s="20" customFormat="1" x14ac:dyDescent="0.25">
      <c r="AG278" s="22"/>
      <c r="AH278" s="22"/>
      <c r="AI278" s="22"/>
      <c r="AJ278" s="22"/>
      <c r="AK278" s="22"/>
      <c r="AL278" s="22"/>
    </row>
    <row r="279" spans="33:38" s="20" customFormat="1" x14ac:dyDescent="0.25">
      <c r="AG279" s="22"/>
      <c r="AH279" s="22"/>
      <c r="AI279" s="22"/>
      <c r="AJ279" s="22"/>
      <c r="AK279" s="22"/>
      <c r="AL279" s="22"/>
    </row>
    <row r="280" spans="33:38" s="20" customFormat="1" x14ac:dyDescent="0.25">
      <c r="AG280" s="22"/>
      <c r="AH280" s="22"/>
      <c r="AI280" s="22"/>
      <c r="AJ280" s="22"/>
      <c r="AK280" s="22"/>
      <c r="AL280" s="22"/>
    </row>
    <row r="281" spans="33:38" s="20" customFormat="1" x14ac:dyDescent="0.25">
      <c r="AG281" s="22"/>
      <c r="AH281" s="22"/>
      <c r="AI281" s="22"/>
      <c r="AJ281" s="22"/>
      <c r="AK281" s="22"/>
      <c r="AL281" s="22"/>
    </row>
    <row r="282" spans="33:38" s="20" customFormat="1" x14ac:dyDescent="0.25">
      <c r="AG282" s="22"/>
      <c r="AH282" s="22"/>
      <c r="AI282" s="22"/>
      <c r="AJ282" s="22"/>
      <c r="AK282" s="22"/>
      <c r="AL282" s="22"/>
    </row>
    <row r="283" spans="33:38" s="20" customFormat="1" x14ac:dyDescent="0.25">
      <c r="AG283" s="22"/>
      <c r="AH283" s="22"/>
      <c r="AI283" s="22"/>
      <c r="AJ283" s="22"/>
      <c r="AK283" s="22"/>
      <c r="AL283" s="22"/>
    </row>
    <row r="284" spans="33:38" s="20" customFormat="1" x14ac:dyDescent="0.25">
      <c r="AG284" s="22"/>
      <c r="AH284" s="22"/>
      <c r="AI284" s="22"/>
      <c r="AJ284" s="22"/>
      <c r="AK284" s="22"/>
      <c r="AL284" s="22"/>
    </row>
    <row r="285" spans="33:38" s="20" customFormat="1" x14ac:dyDescent="0.25">
      <c r="AG285" s="22"/>
      <c r="AH285" s="22"/>
      <c r="AI285" s="22"/>
      <c r="AJ285" s="22"/>
      <c r="AK285" s="22"/>
      <c r="AL285" s="22"/>
    </row>
    <row r="286" spans="33:38" s="20" customFormat="1" x14ac:dyDescent="0.25">
      <c r="AG286" s="22"/>
      <c r="AH286" s="22"/>
      <c r="AI286" s="22"/>
      <c r="AJ286" s="22"/>
      <c r="AK286" s="22"/>
      <c r="AL286" s="22"/>
    </row>
    <row r="287" spans="33:38" s="20" customFormat="1" x14ac:dyDescent="0.25">
      <c r="AG287" s="22"/>
      <c r="AH287" s="22"/>
      <c r="AI287" s="22"/>
      <c r="AJ287" s="22"/>
      <c r="AK287" s="22"/>
      <c r="AL287" s="22"/>
    </row>
    <row r="288" spans="33:38" s="20" customFormat="1" x14ac:dyDescent="0.25">
      <c r="AG288" s="22"/>
      <c r="AH288" s="22"/>
      <c r="AI288" s="22"/>
      <c r="AJ288" s="22"/>
      <c r="AK288" s="22"/>
      <c r="AL288" s="22"/>
    </row>
    <row r="289" spans="33:38" s="20" customFormat="1" x14ac:dyDescent="0.25">
      <c r="AG289" s="22"/>
      <c r="AH289" s="22"/>
      <c r="AI289" s="22"/>
      <c r="AJ289" s="22"/>
      <c r="AK289" s="22"/>
      <c r="AL289" s="22"/>
    </row>
    <row r="290" spans="33:38" s="20" customFormat="1" x14ac:dyDescent="0.25">
      <c r="AG290" s="22"/>
      <c r="AH290" s="22"/>
      <c r="AI290" s="22"/>
      <c r="AJ290" s="22"/>
      <c r="AK290" s="22"/>
      <c r="AL290" s="22"/>
    </row>
    <row r="291" spans="33:38" s="20" customFormat="1" x14ac:dyDescent="0.25">
      <c r="AG291" s="22"/>
      <c r="AH291" s="22"/>
      <c r="AI291" s="22"/>
      <c r="AJ291" s="22"/>
      <c r="AK291" s="22"/>
      <c r="AL291" s="22"/>
    </row>
    <row r="292" spans="33:38" s="20" customFormat="1" x14ac:dyDescent="0.25">
      <c r="AG292" s="22"/>
      <c r="AH292" s="22"/>
      <c r="AI292" s="22"/>
      <c r="AJ292" s="22"/>
      <c r="AK292" s="22"/>
      <c r="AL292" s="22"/>
    </row>
    <row r="293" spans="33:38" s="20" customFormat="1" x14ac:dyDescent="0.25">
      <c r="AG293" s="22"/>
      <c r="AH293" s="22"/>
      <c r="AI293" s="22"/>
      <c r="AJ293" s="22"/>
      <c r="AK293" s="22"/>
      <c r="AL293" s="22"/>
    </row>
    <row r="294" spans="33:38" s="20" customFormat="1" x14ac:dyDescent="0.25">
      <c r="AG294" s="22"/>
      <c r="AH294" s="22"/>
      <c r="AI294" s="22"/>
      <c r="AJ294" s="22"/>
      <c r="AK294" s="22"/>
      <c r="AL294" s="22"/>
    </row>
    <row r="295" spans="33:38" s="20" customFormat="1" x14ac:dyDescent="0.25">
      <c r="AG295" s="22"/>
      <c r="AH295" s="22"/>
      <c r="AI295" s="22"/>
      <c r="AJ295" s="22"/>
      <c r="AK295" s="22"/>
      <c r="AL295" s="22"/>
    </row>
    <row r="296" spans="33:38" s="20" customFormat="1" x14ac:dyDescent="0.25">
      <c r="AG296" s="22"/>
      <c r="AH296" s="22"/>
      <c r="AI296" s="22"/>
      <c r="AJ296" s="22"/>
      <c r="AK296" s="22"/>
      <c r="AL296" s="22"/>
    </row>
    <row r="297" spans="33:38" s="20" customFormat="1" x14ac:dyDescent="0.25">
      <c r="AG297" s="22"/>
      <c r="AH297" s="22"/>
      <c r="AI297" s="22"/>
      <c r="AJ297" s="22"/>
      <c r="AK297" s="22"/>
      <c r="AL297" s="22"/>
    </row>
    <row r="298" spans="33:38" s="20" customFormat="1" x14ac:dyDescent="0.25">
      <c r="AG298" s="22"/>
      <c r="AH298" s="22"/>
      <c r="AI298" s="22"/>
      <c r="AJ298" s="22"/>
      <c r="AK298" s="22"/>
      <c r="AL298" s="22"/>
    </row>
    <row r="299" spans="33:38" s="20" customFormat="1" x14ac:dyDescent="0.25">
      <c r="AG299" s="22"/>
      <c r="AH299" s="22"/>
      <c r="AI299" s="22"/>
      <c r="AJ299" s="22"/>
      <c r="AK299" s="22"/>
      <c r="AL299" s="22"/>
    </row>
    <row r="300" spans="33:38" s="20" customFormat="1" x14ac:dyDescent="0.25">
      <c r="AG300" s="22"/>
      <c r="AH300" s="22"/>
      <c r="AI300" s="22"/>
      <c r="AJ300" s="22"/>
      <c r="AK300" s="22"/>
      <c r="AL300" s="22"/>
    </row>
    <row r="301" spans="33:38" s="20" customFormat="1" x14ac:dyDescent="0.25">
      <c r="AG301" s="22"/>
      <c r="AH301" s="22"/>
      <c r="AI301" s="22"/>
      <c r="AJ301" s="22"/>
      <c r="AK301" s="22"/>
      <c r="AL301" s="22"/>
    </row>
    <row r="302" spans="33:38" s="20" customFormat="1" x14ac:dyDescent="0.25">
      <c r="AG302" s="22"/>
      <c r="AH302" s="22"/>
      <c r="AI302" s="22"/>
      <c r="AJ302" s="22"/>
      <c r="AK302" s="22"/>
      <c r="AL302" s="22"/>
    </row>
    <row r="303" spans="33:38" s="20" customFormat="1" x14ac:dyDescent="0.25">
      <c r="AG303" s="22"/>
      <c r="AH303" s="22"/>
      <c r="AI303" s="22"/>
      <c r="AJ303" s="22"/>
      <c r="AK303" s="22"/>
      <c r="AL303" s="22"/>
    </row>
    <row r="304" spans="33:38" s="20" customFormat="1" x14ac:dyDescent="0.25">
      <c r="AG304" s="22"/>
      <c r="AH304" s="22"/>
      <c r="AI304" s="22"/>
      <c r="AJ304" s="22"/>
      <c r="AK304" s="22"/>
      <c r="AL304" s="22"/>
    </row>
    <row r="305" spans="33:38" s="20" customFormat="1" x14ac:dyDescent="0.25">
      <c r="AG305" s="22"/>
      <c r="AH305" s="22"/>
      <c r="AI305" s="22"/>
      <c r="AJ305" s="22"/>
      <c r="AK305" s="22"/>
      <c r="AL305" s="22"/>
    </row>
    <row r="306" spans="33:38" s="20" customFormat="1" x14ac:dyDescent="0.25">
      <c r="AG306" s="22"/>
      <c r="AH306" s="22"/>
      <c r="AI306" s="22"/>
      <c r="AJ306" s="22"/>
      <c r="AK306" s="22"/>
      <c r="AL306" s="22"/>
    </row>
    <row r="307" spans="33:38" s="20" customFormat="1" x14ac:dyDescent="0.25">
      <c r="AG307" s="22"/>
      <c r="AH307" s="22"/>
      <c r="AI307" s="22"/>
      <c r="AJ307" s="22"/>
      <c r="AK307" s="22"/>
      <c r="AL307" s="22"/>
    </row>
    <row r="308" spans="33:38" s="20" customFormat="1" x14ac:dyDescent="0.25">
      <c r="AG308" s="22"/>
      <c r="AH308" s="22"/>
      <c r="AI308" s="22"/>
      <c r="AJ308" s="22"/>
      <c r="AK308" s="22"/>
      <c r="AL308" s="22"/>
    </row>
    <row r="309" spans="33:38" s="20" customFormat="1" x14ac:dyDescent="0.25">
      <c r="AG309" s="22"/>
      <c r="AH309" s="22"/>
      <c r="AI309" s="22"/>
      <c r="AJ309" s="22"/>
      <c r="AK309" s="22"/>
      <c r="AL309" s="22"/>
    </row>
    <row r="310" spans="33:38" s="20" customFormat="1" x14ac:dyDescent="0.25">
      <c r="AG310" s="22"/>
      <c r="AH310" s="22"/>
      <c r="AI310" s="22"/>
      <c r="AJ310" s="22"/>
      <c r="AK310" s="22"/>
      <c r="AL310" s="22"/>
    </row>
    <row r="311" spans="33:38" s="20" customFormat="1" x14ac:dyDescent="0.25">
      <c r="AG311" s="22"/>
      <c r="AH311" s="22"/>
      <c r="AI311" s="22"/>
      <c r="AJ311" s="22"/>
      <c r="AK311" s="22"/>
      <c r="AL311" s="22"/>
    </row>
    <row r="312" spans="33:38" s="20" customFormat="1" x14ac:dyDescent="0.25">
      <c r="AG312" s="22"/>
      <c r="AH312" s="22"/>
      <c r="AI312" s="22"/>
      <c r="AJ312" s="22"/>
      <c r="AK312" s="22"/>
      <c r="AL312" s="22"/>
    </row>
    <row r="313" spans="33:38" s="20" customFormat="1" x14ac:dyDescent="0.25">
      <c r="AG313" s="22"/>
      <c r="AH313" s="22"/>
      <c r="AI313" s="22"/>
      <c r="AJ313" s="22"/>
      <c r="AK313" s="22"/>
      <c r="AL313" s="22"/>
    </row>
    <row r="314" spans="33:38" s="20" customFormat="1" x14ac:dyDescent="0.25">
      <c r="AG314" s="22"/>
      <c r="AH314" s="22"/>
      <c r="AI314" s="22"/>
      <c r="AJ314" s="22"/>
      <c r="AK314" s="22"/>
      <c r="AL314" s="22"/>
    </row>
    <row r="315" spans="33:38" s="20" customFormat="1" x14ac:dyDescent="0.25">
      <c r="AG315" s="22"/>
      <c r="AH315" s="22"/>
      <c r="AI315" s="22"/>
      <c r="AJ315" s="22"/>
      <c r="AK315" s="22"/>
      <c r="AL315" s="22"/>
    </row>
    <row r="316" spans="33:38" s="20" customFormat="1" x14ac:dyDescent="0.25">
      <c r="AG316" s="22"/>
      <c r="AH316" s="22"/>
      <c r="AI316" s="22"/>
      <c r="AJ316" s="22"/>
      <c r="AK316" s="22"/>
      <c r="AL316" s="22"/>
    </row>
    <row r="317" spans="33:38" s="20" customFormat="1" x14ac:dyDescent="0.25">
      <c r="AG317" s="22"/>
      <c r="AH317" s="22"/>
      <c r="AI317" s="22"/>
      <c r="AJ317" s="22"/>
      <c r="AK317" s="22"/>
      <c r="AL317" s="22"/>
    </row>
    <row r="318" spans="33:38" s="20" customFormat="1" x14ac:dyDescent="0.25">
      <c r="AG318" s="22"/>
      <c r="AH318" s="22"/>
      <c r="AI318" s="22"/>
      <c r="AJ318" s="22"/>
      <c r="AK318" s="22"/>
      <c r="AL318" s="22"/>
    </row>
    <row r="319" spans="33:38" s="20" customFormat="1" x14ac:dyDescent="0.25">
      <c r="AG319" s="22"/>
      <c r="AH319" s="22"/>
      <c r="AI319" s="22"/>
      <c r="AJ319" s="22"/>
      <c r="AK319" s="22"/>
      <c r="AL319" s="22"/>
    </row>
    <row r="320" spans="33:38" s="20" customFormat="1" x14ac:dyDescent="0.25">
      <c r="AG320" s="22"/>
      <c r="AH320" s="22"/>
      <c r="AI320" s="22"/>
      <c r="AJ320" s="22"/>
      <c r="AK320" s="22"/>
      <c r="AL320" s="22"/>
    </row>
    <row r="321" spans="33:38" s="20" customFormat="1" x14ac:dyDescent="0.25">
      <c r="AG321" s="22"/>
      <c r="AH321" s="22"/>
      <c r="AI321" s="22"/>
      <c r="AJ321" s="22"/>
      <c r="AK321" s="22"/>
      <c r="AL321" s="22"/>
    </row>
    <row r="322" spans="33:38" s="20" customFormat="1" x14ac:dyDescent="0.25">
      <c r="AG322" s="22"/>
      <c r="AH322" s="22"/>
      <c r="AI322" s="22"/>
      <c r="AJ322" s="22"/>
      <c r="AK322" s="22"/>
      <c r="AL322" s="22"/>
    </row>
    <row r="323" spans="33:38" s="20" customFormat="1" x14ac:dyDescent="0.25">
      <c r="AG323" s="22"/>
      <c r="AH323" s="22"/>
      <c r="AI323" s="22"/>
      <c r="AJ323" s="22"/>
      <c r="AK323" s="22"/>
      <c r="AL323" s="22"/>
    </row>
    <row r="324" spans="33:38" s="20" customFormat="1" x14ac:dyDescent="0.25">
      <c r="AG324" s="22"/>
      <c r="AH324" s="22"/>
      <c r="AI324" s="22"/>
      <c r="AJ324" s="22"/>
      <c r="AK324" s="22"/>
      <c r="AL324" s="22"/>
    </row>
    <row r="325" spans="33:38" s="20" customFormat="1" x14ac:dyDescent="0.25">
      <c r="AG325" s="22"/>
      <c r="AH325" s="22"/>
      <c r="AI325" s="22"/>
      <c r="AJ325" s="22"/>
      <c r="AK325" s="22"/>
      <c r="AL325" s="22"/>
    </row>
    <row r="326" spans="33:38" s="20" customFormat="1" x14ac:dyDescent="0.25">
      <c r="AG326" s="22"/>
      <c r="AH326" s="22"/>
      <c r="AI326" s="22"/>
      <c r="AJ326" s="22"/>
      <c r="AK326" s="22"/>
      <c r="AL326" s="22"/>
    </row>
    <row r="327" spans="33:38" s="20" customFormat="1" x14ac:dyDescent="0.25">
      <c r="AG327" s="22"/>
      <c r="AH327" s="22"/>
      <c r="AI327" s="22"/>
      <c r="AJ327" s="22"/>
      <c r="AK327" s="22"/>
      <c r="AL327" s="22"/>
    </row>
    <row r="328" spans="33:38" s="20" customFormat="1" x14ac:dyDescent="0.25">
      <c r="AG328" s="22"/>
      <c r="AH328" s="22"/>
      <c r="AI328" s="22"/>
      <c r="AJ328" s="22"/>
      <c r="AK328" s="22"/>
      <c r="AL328" s="22"/>
    </row>
    <row r="329" spans="33:38" s="20" customFormat="1" x14ac:dyDescent="0.25">
      <c r="AG329" s="22"/>
      <c r="AH329" s="22"/>
      <c r="AI329" s="22"/>
      <c r="AJ329" s="22"/>
      <c r="AK329" s="22"/>
      <c r="AL329" s="22"/>
    </row>
    <row r="330" spans="33:38" s="20" customFormat="1" x14ac:dyDescent="0.25">
      <c r="AG330" s="22"/>
      <c r="AH330" s="22"/>
      <c r="AI330" s="22"/>
      <c r="AJ330" s="22"/>
      <c r="AK330" s="22"/>
      <c r="AL330" s="22"/>
    </row>
    <row r="331" spans="33:38" s="20" customFormat="1" x14ac:dyDescent="0.25">
      <c r="AG331" s="22"/>
      <c r="AH331" s="22"/>
      <c r="AI331" s="22"/>
      <c r="AJ331" s="22"/>
      <c r="AK331" s="22"/>
      <c r="AL331" s="22"/>
    </row>
    <row r="332" spans="33:38" s="20" customFormat="1" x14ac:dyDescent="0.25">
      <c r="AG332" s="22"/>
      <c r="AH332" s="22"/>
      <c r="AI332" s="22"/>
      <c r="AJ332" s="22"/>
      <c r="AK332" s="22"/>
      <c r="AL332" s="22"/>
    </row>
    <row r="333" spans="33:38" s="20" customFormat="1" x14ac:dyDescent="0.25">
      <c r="AG333" s="22"/>
      <c r="AH333" s="22"/>
      <c r="AI333" s="22"/>
      <c r="AJ333" s="22"/>
      <c r="AK333" s="22"/>
      <c r="AL333" s="22"/>
    </row>
    <row r="334" spans="33:38" s="20" customFormat="1" x14ac:dyDescent="0.25">
      <c r="AG334" s="22"/>
      <c r="AH334" s="22"/>
      <c r="AI334" s="22"/>
      <c r="AJ334" s="22"/>
      <c r="AK334" s="22"/>
      <c r="AL334" s="22"/>
    </row>
    <row r="335" spans="33:38" s="20" customFormat="1" x14ac:dyDescent="0.25">
      <c r="AG335" s="22"/>
      <c r="AH335" s="22"/>
      <c r="AI335" s="22"/>
      <c r="AJ335" s="22"/>
      <c r="AK335" s="22"/>
      <c r="AL335" s="22"/>
    </row>
    <row r="336" spans="33:38" s="20" customFormat="1" x14ac:dyDescent="0.25">
      <c r="AG336" s="22"/>
      <c r="AH336" s="22"/>
      <c r="AI336" s="22"/>
      <c r="AJ336" s="22"/>
      <c r="AK336" s="22"/>
      <c r="AL336" s="22"/>
    </row>
    <row r="337" spans="33:38" s="20" customFormat="1" x14ac:dyDescent="0.25">
      <c r="AG337" s="22"/>
      <c r="AH337" s="22"/>
      <c r="AI337" s="22"/>
      <c r="AJ337" s="22"/>
      <c r="AK337" s="22"/>
      <c r="AL337" s="22"/>
    </row>
    <row r="338" spans="33:38" s="20" customFormat="1" x14ac:dyDescent="0.25">
      <c r="AG338" s="22"/>
      <c r="AH338" s="22"/>
      <c r="AI338" s="22"/>
      <c r="AJ338" s="22"/>
      <c r="AK338" s="22"/>
      <c r="AL338" s="22"/>
    </row>
    <row r="339" spans="33:38" s="20" customFormat="1" x14ac:dyDescent="0.25">
      <c r="AG339" s="22"/>
      <c r="AH339" s="22"/>
      <c r="AI339" s="22"/>
      <c r="AJ339" s="22"/>
      <c r="AK339" s="22"/>
      <c r="AL339" s="22"/>
    </row>
    <row r="340" spans="33:38" s="20" customFormat="1" x14ac:dyDescent="0.25">
      <c r="AG340" s="22"/>
      <c r="AH340" s="22"/>
      <c r="AI340" s="22"/>
      <c r="AJ340" s="22"/>
      <c r="AK340" s="22"/>
      <c r="AL340" s="22"/>
    </row>
    <row r="341" spans="33:38" s="20" customFormat="1" x14ac:dyDescent="0.25">
      <c r="AG341" s="22"/>
      <c r="AH341" s="22"/>
      <c r="AI341" s="22"/>
      <c r="AJ341" s="22"/>
      <c r="AK341" s="22"/>
      <c r="AL341" s="22"/>
    </row>
    <row r="342" spans="33:38" s="20" customFormat="1" x14ac:dyDescent="0.25">
      <c r="AG342" s="22"/>
      <c r="AH342" s="22"/>
      <c r="AI342" s="22"/>
      <c r="AJ342" s="22"/>
      <c r="AK342" s="22"/>
      <c r="AL342" s="22"/>
    </row>
    <row r="343" spans="33:38" s="20" customFormat="1" x14ac:dyDescent="0.25">
      <c r="AG343" s="22"/>
      <c r="AH343" s="22"/>
      <c r="AI343" s="22"/>
      <c r="AJ343" s="22"/>
      <c r="AK343" s="22"/>
      <c r="AL343" s="22"/>
    </row>
    <row r="344" spans="33:38" s="20" customFormat="1" x14ac:dyDescent="0.25">
      <c r="AG344" s="22"/>
      <c r="AH344" s="22"/>
      <c r="AI344" s="22"/>
      <c r="AJ344" s="22"/>
      <c r="AK344" s="22"/>
      <c r="AL344" s="22"/>
    </row>
    <row r="345" spans="33:38" s="20" customFormat="1" x14ac:dyDescent="0.25">
      <c r="AG345" s="22"/>
      <c r="AH345" s="22"/>
      <c r="AI345" s="22"/>
      <c r="AJ345" s="22"/>
      <c r="AK345" s="22"/>
      <c r="AL345" s="22"/>
    </row>
    <row r="346" spans="33:38" s="20" customFormat="1" x14ac:dyDescent="0.25">
      <c r="AG346" s="22"/>
      <c r="AH346" s="22"/>
      <c r="AI346" s="22"/>
      <c r="AJ346" s="22"/>
      <c r="AK346" s="22"/>
      <c r="AL346" s="22"/>
    </row>
    <row r="347" spans="33:38" s="20" customFormat="1" x14ac:dyDescent="0.25">
      <c r="AG347" s="22"/>
      <c r="AH347" s="22"/>
      <c r="AI347" s="22"/>
      <c r="AJ347" s="22"/>
      <c r="AK347" s="22"/>
      <c r="AL347" s="22"/>
    </row>
    <row r="348" spans="33:38" s="20" customFormat="1" x14ac:dyDescent="0.25">
      <c r="AG348" s="22"/>
      <c r="AH348" s="22"/>
      <c r="AI348" s="22"/>
      <c r="AJ348" s="22"/>
      <c r="AK348" s="22"/>
      <c r="AL348" s="22"/>
    </row>
    <row r="349" spans="33:38" s="20" customFormat="1" x14ac:dyDescent="0.25">
      <c r="AG349" s="22"/>
      <c r="AH349" s="22"/>
      <c r="AI349" s="22"/>
      <c r="AJ349" s="22"/>
      <c r="AK349" s="22"/>
      <c r="AL349" s="22"/>
    </row>
    <row r="350" spans="33:38" s="20" customFormat="1" x14ac:dyDescent="0.25">
      <c r="AG350" s="22"/>
      <c r="AH350" s="22"/>
      <c r="AI350" s="22"/>
      <c r="AJ350" s="22"/>
      <c r="AK350" s="22"/>
      <c r="AL350" s="22"/>
    </row>
    <row r="351" spans="33:38" s="20" customFormat="1" x14ac:dyDescent="0.25">
      <c r="AG351" s="22"/>
      <c r="AH351" s="22"/>
      <c r="AI351" s="22"/>
      <c r="AJ351" s="22"/>
      <c r="AK351" s="22"/>
      <c r="AL351" s="22"/>
    </row>
    <row r="352" spans="33:38" s="20" customFormat="1" x14ac:dyDescent="0.25">
      <c r="AG352" s="22"/>
      <c r="AH352" s="22"/>
      <c r="AI352" s="22"/>
      <c r="AJ352" s="22"/>
      <c r="AK352" s="22"/>
      <c r="AL352" s="22"/>
    </row>
    <row r="353" spans="33:38" s="20" customFormat="1" x14ac:dyDescent="0.25">
      <c r="AG353" s="22"/>
      <c r="AH353" s="22"/>
      <c r="AI353" s="22"/>
      <c r="AJ353" s="22"/>
      <c r="AK353" s="22"/>
      <c r="AL353" s="22"/>
    </row>
    <row r="354" spans="33:38" s="20" customFormat="1" x14ac:dyDescent="0.25">
      <c r="AG354" s="22"/>
      <c r="AH354" s="22"/>
      <c r="AI354" s="22"/>
      <c r="AJ354" s="22"/>
      <c r="AK354" s="22"/>
      <c r="AL354" s="22"/>
    </row>
    <row r="355" spans="33:38" s="20" customFormat="1" x14ac:dyDescent="0.25">
      <c r="AG355" s="22"/>
      <c r="AH355" s="22"/>
      <c r="AI355" s="22"/>
      <c r="AJ355" s="22"/>
      <c r="AK355" s="22"/>
      <c r="AL355" s="22"/>
    </row>
    <row r="356" spans="33:38" s="20" customFormat="1" x14ac:dyDescent="0.25">
      <c r="AG356" s="22"/>
      <c r="AH356" s="22"/>
      <c r="AI356" s="22"/>
      <c r="AJ356" s="22"/>
      <c r="AK356" s="22"/>
      <c r="AL356" s="22"/>
    </row>
    <row r="357" spans="33:38" s="20" customFormat="1" x14ac:dyDescent="0.25">
      <c r="AG357" s="22"/>
      <c r="AH357" s="22"/>
      <c r="AI357" s="22"/>
      <c r="AJ357" s="22"/>
      <c r="AK357" s="22"/>
      <c r="AL357" s="22"/>
    </row>
    <row r="358" spans="33:38" s="20" customFormat="1" x14ac:dyDescent="0.25">
      <c r="AG358" s="22"/>
      <c r="AH358" s="22"/>
      <c r="AI358" s="22"/>
      <c r="AJ358" s="22"/>
      <c r="AK358" s="22"/>
      <c r="AL358" s="22"/>
    </row>
    <row r="359" spans="33:38" s="20" customFormat="1" x14ac:dyDescent="0.25">
      <c r="AG359" s="22"/>
      <c r="AH359" s="22"/>
      <c r="AI359" s="22"/>
      <c r="AJ359" s="22"/>
      <c r="AK359" s="22"/>
      <c r="AL359" s="22"/>
    </row>
    <row r="360" spans="33:38" s="20" customFormat="1" x14ac:dyDescent="0.25">
      <c r="AG360" s="22"/>
      <c r="AH360" s="22"/>
      <c r="AI360" s="22"/>
      <c r="AJ360" s="22"/>
      <c r="AK360" s="22"/>
      <c r="AL360" s="22"/>
    </row>
    <row r="361" spans="33:38" s="20" customFormat="1" x14ac:dyDescent="0.25">
      <c r="AG361" s="22"/>
      <c r="AH361" s="22"/>
      <c r="AI361" s="22"/>
      <c r="AJ361" s="22"/>
      <c r="AK361" s="22"/>
      <c r="AL361" s="22"/>
    </row>
    <row r="362" spans="33:38" s="20" customFormat="1" x14ac:dyDescent="0.25">
      <c r="AG362" s="22"/>
      <c r="AH362" s="22"/>
      <c r="AI362" s="22"/>
      <c r="AJ362" s="22"/>
      <c r="AK362" s="22"/>
      <c r="AL362" s="22"/>
    </row>
    <row r="363" spans="33:38" s="20" customFormat="1" x14ac:dyDescent="0.25">
      <c r="AG363" s="22"/>
      <c r="AH363" s="22"/>
      <c r="AI363" s="22"/>
      <c r="AJ363" s="22"/>
      <c r="AK363" s="22"/>
      <c r="AL363" s="22"/>
    </row>
    <row r="364" spans="33:38" s="20" customFormat="1" x14ac:dyDescent="0.25">
      <c r="AG364" s="22"/>
      <c r="AH364" s="22"/>
      <c r="AI364" s="22"/>
      <c r="AJ364" s="22"/>
      <c r="AK364" s="22"/>
      <c r="AL364" s="22"/>
    </row>
    <row r="365" spans="33:38" s="20" customFormat="1" x14ac:dyDescent="0.25">
      <c r="AG365" s="22"/>
      <c r="AH365" s="22"/>
      <c r="AI365" s="22"/>
      <c r="AJ365" s="22"/>
      <c r="AK365" s="22"/>
      <c r="AL365" s="22"/>
    </row>
    <row r="366" spans="33:38" s="20" customFormat="1" x14ac:dyDescent="0.25">
      <c r="AG366" s="22"/>
      <c r="AH366" s="22"/>
      <c r="AI366" s="22"/>
      <c r="AJ366" s="22"/>
      <c r="AK366" s="22"/>
      <c r="AL366" s="22"/>
    </row>
    <row r="367" spans="33:38" s="20" customFormat="1" x14ac:dyDescent="0.25">
      <c r="AG367" s="22"/>
      <c r="AH367" s="22"/>
      <c r="AI367" s="22"/>
      <c r="AJ367" s="22"/>
      <c r="AK367" s="22"/>
      <c r="AL367" s="22"/>
    </row>
  </sheetData>
  <sheetProtection algorithmName="SHA-512" hashValue="3fFPSBP9uHzhO+/gR1oY84XJi1HKXgtSvEjkN8ILO1BMFZHB788A40X52psuNmRTvniJ7IVQr7C/Rt1Zc3W9AA==" saltValue="BP+bHOfO4cIt/k9kMkskNQ==" spinCount="100000" sheet="1" objects="1" scenarios="1"/>
  <sortState ref="D103:D117">
    <sortCondition ref="D103:D117"/>
  </sortState>
  <mergeCells count="3">
    <mergeCell ref="D2:E2"/>
    <mergeCell ref="D3:E3"/>
    <mergeCell ref="D4:E4"/>
  </mergeCells>
  <dataValidations count="1">
    <dataValidation type="list" allowBlank="1" showInputMessage="1" showErrorMessage="1" sqref="E150:E165 E21:E30 E32:E37 E39:E57 E59:E84 E86:E101 E103:E117 E119:E131 E133:E140 E142:E148 E7:E19">
      <formula1>yn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1"/>
  <sheetViews>
    <sheetView workbookViewId="0">
      <selection activeCell="D2" sqref="D2:E2"/>
    </sheetView>
  </sheetViews>
  <sheetFormatPr defaultColWidth="8.85546875" defaultRowHeight="15.75" x14ac:dyDescent="0.25"/>
  <cols>
    <col min="1" max="2" width="8.85546875" style="20"/>
    <col min="3" max="3" width="8.85546875" style="3"/>
    <col min="4" max="4" width="55.7109375" style="3" customWidth="1"/>
    <col min="5" max="5" width="40.7109375" style="3" customWidth="1"/>
    <col min="6" max="6" width="8.85546875" style="3"/>
    <col min="7" max="24" width="8.85546875" style="20"/>
    <col min="25" max="25" width="43" style="20" bestFit="1" customWidth="1"/>
    <col min="26" max="26" width="8.85546875" style="20"/>
    <col min="27" max="27" width="44.7109375" style="20" bestFit="1" customWidth="1"/>
    <col min="28" max="32" width="8.85546875" style="20"/>
    <col min="33" max="38" width="8.85546875" style="22"/>
    <col min="39" max="44" width="8.85546875" style="20"/>
    <col min="45" max="16384" width="8.85546875" style="3"/>
  </cols>
  <sheetData>
    <row r="1" spans="4:37" ht="16.5" thickBot="1" x14ac:dyDescent="0.3"/>
    <row r="2" spans="4:37" ht="24" thickBot="1" x14ac:dyDescent="0.3">
      <c r="D2" s="87" t="s">
        <v>605</v>
      </c>
      <c r="E2" s="88"/>
    </row>
    <row r="3" spans="4:37" ht="16.5" thickBot="1" x14ac:dyDescent="0.3">
      <c r="D3" s="89" t="s">
        <v>595</v>
      </c>
      <c r="E3" s="90"/>
    </row>
    <row r="4" spans="4:37" ht="16.5" thickBot="1" x14ac:dyDescent="0.3">
      <c r="D4" s="85" t="s">
        <v>600</v>
      </c>
      <c r="E4" s="86"/>
    </row>
    <row r="5" spans="4:37" ht="16.5" thickBot="1" x14ac:dyDescent="0.3">
      <c r="D5" s="6"/>
      <c r="E5" s="13" t="s">
        <v>590</v>
      </c>
    </row>
    <row r="6" spans="4:37" ht="16.5" thickBot="1" x14ac:dyDescent="0.3">
      <c r="D6" s="5" t="s">
        <v>19</v>
      </c>
      <c r="E6" s="14"/>
      <c r="AI6" s="22">
        <v>0</v>
      </c>
    </row>
    <row r="7" spans="4:37" x14ac:dyDescent="0.25">
      <c r="D7" s="6" t="s">
        <v>320</v>
      </c>
      <c r="E7" s="29" t="s">
        <v>1</v>
      </c>
      <c r="AI7" s="22">
        <f>IF(E7="Yes",AI6+1,AI6)</f>
        <v>0</v>
      </c>
      <c r="AJ7" s="22" t="str">
        <f>IF(AI7=AI6,"",AI7)</f>
        <v/>
      </c>
      <c r="AK7" s="49" t="str">
        <f t="shared" ref="AK7" si="0">IF(E7="Yes",D7,"")</f>
        <v/>
      </c>
    </row>
    <row r="8" spans="4:37" x14ac:dyDescent="0.25">
      <c r="D8" s="6" t="s">
        <v>157</v>
      </c>
      <c r="E8" s="29" t="s">
        <v>1</v>
      </c>
      <c r="AI8" s="22">
        <f t="shared" ref="AI8:AI71" si="1">IF(E8="Yes",AI7+1,AI7)</f>
        <v>0</v>
      </c>
      <c r="AJ8" s="22" t="str">
        <f t="shared" ref="AJ8:AJ71" si="2">IF(AI8=AI7,"",AI8)</f>
        <v/>
      </c>
      <c r="AK8" s="49" t="str">
        <f t="shared" ref="AK8:AK71" si="3">IF(E8="Yes",D8,"")</f>
        <v/>
      </c>
    </row>
    <row r="9" spans="4:37" x14ac:dyDescent="0.25">
      <c r="D9" s="6" t="s">
        <v>494</v>
      </c>
      <c r="E9" s="29" t="s">
        <v>1</v>
      </c>
      <c r="AI9" s="22">
        <f t="shared" si="1"/>
        <v>0</v>
      </c>
      <c r="AJ9" s="22" t="str">
        <f t="shared" si="2"/>
        <v/>
      </c>
      <c r="AK9" s="49" t="str">
        <f t="shared" si="3"/>
        <v/>
      </c>
    </row>
    <row r="10" spans="4:37" x14ac:dyDescent="0.25">
      <c r="D10" s="6" t="s">
        <v>321</v>
      </c>
      <c r="E10" s="29" t="s">
        <v>1</v>
      </c>
      <c r="AI10" s="22">
        <f t="shared" si="1"/>
        <v>0</v>
      </c>
      <c r="AJ10" s="22" t="str">
        <f t="shared" si="2"/>
        <v/>
      </c>
      <c r="AK10" s="49" t="str">
        <f t="shared" si="3"/>
        <v/>
      </c>
    </row>
    <row r="11" spans="4:37" x14ac:dyDescent="0.25">
      <c r="D11" s="6" t="s">
        <v>464</v>
      </c>
      <c r="E11" s="29" t="s">
        <v>1</v>
      </c>
      <c r="AI11" s="22">
        <f t="shared" si="1"/>
        <v>0</v>
      </c>
      <c r="AJ11" s="22" t="str">
        <f t="shared" si="2"/>
        <v/>
      </c>
      <c r="AK11" s="49" t="str">
        <f t="shared" si="3"/>
        <v/>
      </c>
    </row>
    <row r="12" spans="4:37" x14ac:dyDescent="0.25">
      <c r="D12" s="6" t="s">
        <v>525</v>
      </c>
      <c r="E12" s="29" t="s">
        <v>1</v>
      </c>
      <c r="AI12" s="22">
        <f t="shared" si="1"/>
        <v>0</v>
      </c>
      <c r="AJ12" s="22" t="str">
        <f t="shared" si="2"/>
        <v/>
      </c>
      <c r="AK12" s="49" t="str">
        <f t="shared" si="3"/>
        <v/>
      </c>
    </row>
    <row r="13" spans="4:37" x14ac:dyDescent="0.25">
      <c r="D13" s="6" t="s">
        <v>497</v>
      </c>
      <c r="E13" s="29" t="s">
        <v>1</v>
      </c>
      <c r="AI13" s="22">
        <f t="shared" si="1"/>
        <v>0</v>
      </c>
      <c r="AJ13" s="22" t="str">
        <f t="shared" si="2"/>
        <v/>
      </c>
      <c r="AK13" s="49" t="str">
        <f t="shared" si="3"/>
        <v/>
      </c>
    </row>
    <row r="14" spans="4:37" x14ac:dyDescent="0.25">
      <c r="D14" s="6" t="s">
        <v>495</v>
      </c>
      <c r="E14" s="29" t="s">
        <v>1</v>
      </c>
      <c r="AI14" s="22">
        <f t="shared" si="1"/>
        <v>0</v>
      </c>
      <c r="AJ14" s="22" t="str">
        <f t="shared" si="2"/>
        <v/>
      </c>
      <c r="AK14" s="49" t="str">
        <f t="shared" si="3"/>
        <v/>
      </c>
    </row>
    <row r="15" spans="4:37" x14ac:dyDescent="0.25">
      <c r="D15" s="6" t="s">
        <v>500</v>
      </c>
      <c r="E15" s="29" t="s">
        <v>1</v>
      </c>
      <c r="AI15" s="22">
        <f t="shared" si="1"/>
        <v>0</v>
      </c>
      <c r="AJ15" s="22" t="str">
        <f t="shared" si="2"/>
        <v/>
      </c>
      <c r="AK15" s="49" t="str">
        <f t="shared" si="3"/>
        <v/>
      </c>
    </row>
    <row r="16" spans="4:37" x14ac:dyDescent="0.25">
      <c r="D16" s="6" t="s">
        <v>501</v>
      </c>
      <c r="E16" s="29" t="s">
        <v>1</v>
      </c>
      <c r="AI16" s="22">
        <f t="shared" si="1"/>
        <v>0</v>
      </c>
      <c r="AJ16" s="22" t="str">
        <f t="shared" si="2"/>
        <v/>
      </c>
      <c r="AK16" s="49" t="str">
        <f t="shared" si="3"/>
        <v/>
      </c>
    </row>
    <row r="17" spans="4:37" x14ac:dyDescent="0.25">
      <c r="D17" s="6" t="s">
        <v>498</v>
      </c>
      <c r="E17" s="29" t="s">
        <v>1</v>
      </c>
      <c r="AI17" s="22">
        <f t="shared" si="1"/>
        <v>0</v>
      </c>
      <c r="AJ17" s="22" t="str">
        <f t="shared" si="2"/>
        <v/>
      </c>
      <c r="AK17" s="49" t="str">
        <f t="shared" si="3"/>
        <v/>
      </c>
    </row>
    <row r="18" spans="4:37" x14ac:dyDescent="0.25">
      <c r="D18" s="6" t="s">
        <v>161</v>
      </c>
      <c r="E18" s="29" t="s">
        <v>1</v>
      </c>
      <c r="AI18" s="22">
        <f t="shared" si="1"/>
        <v>0</v>
      </c>
      <c r="AJ18" s="22" t="str">
        <f t="shared" si="2"/>
        <v/>
      </c>
      <c r="AK18" s="49" t="str">
        <f t="shared" si="3"/>
        <v/>
      </c>
    </row>
    <row r="19" spans="4:37" x14ac:dyDescent="0.25">
      <c r="D19" s="6" t="s">
        <v>422</v>
      </c>
      <c r="E19" s="29" t="s">
        <v>1</v>
      </c>
      <c r="AI19" s="22">
        <f t="shared" si="1"/>
        <v>0</v>
      </c>
      <c r="AJ19" s="22" t="str">
        <f t="shared" si="2"/>
        <v/>
      </c>
      <c r="AK19" s="49" t="str">
        <f t="shared" si="3"/>
        <v/>
      </c>
    </row>
    <row r="20" spans="4:37" ht="16.5" thickBot="1" x14ac:dyDescent="0.3">
      <c r="D20" s="6" t="s">
        <v>499</v>
      </c>
      <c r="E20" s="29" t="s">
        <v>1</v>
      </c>
      <c r="AI20" s="22">
        <f t="shared" si="1"/>
        <v>0</v>
      </c>
      <c r="AJ20" s="22" t="str">
        <f t="shared" si="2"/>
        <v/>
      </c>
      <c r="AK20" s="49" t="str">
        <f t="shared" si="3"/>
        <v/>
      </c>
    </row>
    <row r="21" spans="4:37" ht="16.5" thickBot="1" x14ac:dyDescent="0.3">
      <c r="D21" s="5" t="s">
        <v>20</v>
      </c>
      <c r="E21" s="32"/>
      <c r="AI21" s="22">
        <f t="shared" si="1"/>
        <v>0</v>
      </c>
      <c r="AJ21" s="22" t="str">
        <f t="shared" si="2"/>
        <v/>
      </c>
      <c r="AK21" s="49" t="str">
        <f t="shared" si="3"/>
        <v/>
      </c>
    </row>
    <row r="22" spans="4:37" x14ac:dyDescent="0.25">
      <c r="D22" s="6" t="s">
        <v>529</v>
      </c>
      <c r="E22" s="29" t="s">
        <v>1</v>
      </c>
      <c r="AI22" s="22">
        <f t="shared" si="1"/>
        <v>0</v>
      </c>
      <c r="AJ22" s="22" t="str">
        <f t="shared" si="2"/>
        <v/>
      </c>
      <c r="AK22" s="49" t="str">
        <f t="shared" si="3"/>
        <v/>
      </c>
    </row>
    <row r="23" spans="4:37" x14ac:dyDescent="0.25">
      <c r="D23" s="35" t="s">
        <v>448</v>
      </c>
      <c r="E23" s="29" t="s">
        <v>1</v>
      </c>
      <c r="AI23" s="22">
        <f t="shared" si="1"/>
        <v>0</v>
      </c>
      <c r="AJ23" s="22" t="str">
        <f t="shared" si="2"/>
        <v/>
      </c>
      <c r="AK23" s="49" t="str">
        <f t="shared" si="3"/>
        <v/>
      </c>
    </row>
    <row r="24" spans="4:37" x14ac:dyDescent="0.25">
      <c r="D24" s="6" t="s">
        <v>424</v>
      </c>
      <c r="E24" s="29" t="s">
        <v>1</v>
      </c>
      <c r="AI24" s="22">
        <f t="shared" si="1"/>
        <v>0</v>
      </c>
      <c r="AJ24" s="22" t="str">
        <f t="shared" si="2"/>
        <v/>
      </c>
      <c r="AK24" s="49" t="str">
        <f t="shared" si="3"/>
        <v/>
      </c>
    </row>
    <row r="25" spans="4:37" x14ac:dyDescent="0.25">
      <c r="D25" s="6" t="s">
        <v>510</v>
      </c>
      <c r="E25" s="29" t="s">
        <v>1</v>
      </c>
      <c r="AI25" s="22">
        <f t="shared" si="1"/>
        <v>0</v>
      </c>
      <c r="AJ25" s="22" t="str">
        <f t="shared" si="2"/>
        <v/>
      </c>
      <c r="AK25" s="49" t="str">
        <f t="shared" si="3"/>
        <v/>
      </c>
    </row>
    <row r="26" spans="4:37" x14ac:dyDescent="0.25">
      <c r="D26" s="6" t="s">
        <v>528</v>
      </c>
      <c r="E26" s="29" t="s">
        <v>1</v>
      </c>
      <c r="AI26" s="22">
        <f t="shared" si="1"/>
        <v>0</v>
      </c>
      <c r="AJ26" s="22" t="str">
        <f t="shared" si="2"/>
        <v/>
      </c>
      <c r="AK26" s="49" t="str">
        <f t="shared" si="3"/>
        <v/>
      </c>
    </row>
    <row r="27" spans="4:37" x14ac:dyDescent="0.25">
      <c r="D27" s="6" t="s">
        <v>426</v>
      </c>
      <c r="E27" s="29" t="s">
        <v>1</v>
      </c>
      <c r="AI27" s="22">
        <f t="shared" si="1"/>
        <v>0</v>
      </c>
      <c r="AJ27" s="22" t="str">
        <f t="shared" si="2"/>
        <v/>
      </c>
      <c r="AK27" s="49" t="str">
        <f t="shared" si="3"/>
        <v/>
      </c>
    </row>
    <row r="28" spans="4:37" x14ac:dyDescent="0.25">
      <c r="D28" s="6" t="s">
        <v>425</v>
      </c>
      <c r="E28" s="29" t="s">
        <v>1</v>
      </c>
      <c r="AI28" s="22">
        <f t="shared" si="1"/>
        <v>0</v>
      </c>
      <c r="AJ28" s="22" t="str">
        <f t="shared" si="2"/>
        <v/>
      </c>
      <c r="AK28" s="49" t="str">
        <f t="shared" si="3"/>
        <v/>
      </c>
    </row>
    <row r="29" spans="4:37" x14ac:dyDescent="0.25">
      <c r="D29" s="6" t="s">
        <v>412</v>
      </c>
      <c r="E29" s="29" t="s">
        <v>1</v>
      </c>
      <c r="AI29" s="22">
        <f t="shared" si="1"/>
        <v>0</v>
      </c>
      <c r="AJ29" s="22" t="str">
        <f t="shared" si="2"/>
        <v/>
      </c>
      <c r="AK29" s="49" t="str">
        <f t="shared" si="3"/>
        <v/>
      </c>
    </row>
    <row r="30" spans="4:37" ht="16.5" thickBot="1" x14ac:dyDescent="0.3">
      <c r="D30" s="6" t="s">
        <v>331</v>
      </c>
      <c r="E30" s="29" t="s">
        <v>1</v>
      </c>
      <c r="AI30" s="22">
        <f t="shared" si="1"/>
        <v>0</v>
      </c>
      <c r="AJ30" s="22" t="str">
        <f t="shared" si="2"/>
        <v/>
      </c>
      <c r="AK30" s="49" t="str">
        <f t="shared" si="3"/>
        <v/>
      </c>
    </row>
    <row r="31" spans="4:37" ht="16.5" thickBot="1" x14ac:dyDescent="0.3">
      <c r="D31" s="5" t="s">
        <v>16</v>
      </c>
      <c r="E31" s="32"/>
      <c r="AI31" s="22">
        <f t="shared" si="1"/>
        <v>0</v>
      </c>
      <c r="AJ31" s="22" t="str">
        <f t="shared" si="2"/>
        <v/>
      </c>
      <c r="AK31" s="49" t="str">
        <f t="shared" si="3"/>
        <v/>
      </c>
    </row>
    <row r="32" spans="4:37" x14ac:dyDescent="0.25">
      <c r="D32" s="6" t="s">
        <v>333</v>
      </c>
      <c r="E32" s="29" t="s">
        <v>1</v>
      </c>
      <c r="AI32" s="22">
        <f t="shared" si="1"/>
        <v>0</v>
      </c>
      <c r="AJ32" s="22" t="str">
        <f t="shared" si="2"/>
        <v/>
      </c>
      <c r="AK32" s="49" t="str">
        <f t="shared" si="3"/>
        <v/>
      </c>
    </row>
    <row r="33" spans="4:37" x14ac:dyDescent="0.25">
      <c r="D33" s="6" t="s">
        <v>473</v>
      </c>
      <c r="E33" s="29" t="s">
        <v>1</v>
      </c>
      <c r="AI33" s="22">
        <f t="shared" si="1"/>
        <v>0</v>
      </c>
      <c r="AJ33" s="22" t="str">
        <f t="shared" si="2"/>
        <v/>
      </c>
      <c r="AK33" s="49" t="str">
        <f t="shared" si="3"/>
        <v/>
      </c>
    </row>
    <row r="34" spans="4:37" x14ac:dyDescent="0.25">
      <c r="D34" s="6" t="s">
        <v>440</v>
      </c>
      <c r="E34" s="29" t="s">
        <v>1</v>
      </c>
      <c r="AI34" s="22">
        <f t="shared" si="1"/>
        <v>0</v>
      </c>
      <c r="AJ34" s="22" t="str">
        <f t="shared" si="2"/>
        <v/>
      </c>
      <c r="AK34" s="49" t="str">
        <f t="shared" si="3"/>
        <v/>
      </c>
    </row>
    <row r="35" spans="4:37" x14ac:dyDescent="0.25">
      <c r="D35" s="6" t="s">
        <v>439</v>
      </c>
      <c r="E35" s="29" t="s">
        <v>1</v>
      </c>
      <c r="AI35" s="22">
        <f t="shared" si="1"/>
        <v>0</v>
      </c>
      <c r="AJ35" s="22" t="str">
        <f t="shared" si="2"/>
        <v/>
      </c>
      <c r="AK35" s="49" t="str">
        <f t="shared" si="3"/>
        <v/>
      </c>
    </row>
    <row r="36" spans="4:37" x14ac:dyDescent="0.25">
      <c r="D36" s="6" t="s">
        <v>530</v>
      </c>
      <c r="E36" s="29" t="s">
        <v>1</v>
      </c>
      <c r="AI36" s="22">
        <f t="shared" si="1"/>
        <v>0</v>
      </c>
      <c r="AJ36" s="22" t="str">
        <f t="shared" si="2"/>
        <v/>
      </c>
      <c r="AK36" s="49" t="str">
        <f t="shared" si="3"/>
        <v/>
      </c>
    </row>
    <row r="37" spans="4:37" x14ac:dyDescent="0.25">
      <c r="D37" s="6" t="s">
        <v>438</v>
      </c>
      <c r="E37" s="29" t="s">
        <v>1</v>
      </c>
      <c r="AI37" s="22">
        <f t="shared" si="1"/>
        <v>0</v>
      </c>
      <c r="AJ37" s="22" t="str">
        <f t="shared" si="2"/>
        <v/>
      </c>
      <c r="AK37" s="49" t="str">
        <f t="shared" si="3"/>
        <v/>
      </c>
    </row>
    <row r="38" spans="4:37" x14ac:dyDescent="0.25">
      <c r="D38" s="6" t="s">
        <v>451</v>
      </c>
      <c r="E38" s="29" t="s">
        <v>1</v>
      </c>
      <c r="AI38" s="22">
        <f t="shared" si="1"/>
        <v>0</v>
      </c>
      <c r="AJ38" s="22" t="str">
        <f t="shared" si="2"/>
        <v/>
      </c>
      <c r="AK38" s="49" t="str">
        <f t="shared" si="3"/>
        <v/>
      </c>
    </row>
    <row r="39" spans="4:37" x14ac:dyDescent="0.25">
      <c r="D39" s="6" t="s">
        <v>493</v>
      </c>
      <c r="E39" s="29" t="s">
        <v>1</v>
      </c>
      <c r="AI39" s="22">
        <f t="shared" si="1"/>
        <v>0</v>
      </c>
      <c r="AJ39" s="22" t="str">
        <f t="shared" si="2"/>
        <v/>
      </c>
      <c r="AK39" s="49" t="str">
        <f t="shared" si="3"/>
        <v/>
      </c>
    </row>
    <row r="40" spans="4:37" x14ac:dyDescent="0.25">
      <c r="D40" s="6" t="s">
        <v>431</v>
      </c>
      <c r="E40" s="29" t="s">
        <v>1</v>
      </c>
      <c r="AI40" s="22">
        <f t="shared" si="1"/>
        <v>0</v>
      </c>
      <c r="AJ40" s="22" t="str">
        <f t="shared" si="2"/>
        <v/>
      </c>
      <c r="AK40" s="49" t="str">
        <f t="shared" si="3"/>
        <v/>
      </c>
    </row>
    <row r="41" spans="4:37" x14ac:dyDescent="0.25">
      <c r="D41" s="6" t="s">
        <v>504</v>
      </c>
      <c r="E41" s="29" t="s">
        <v>1</v>
      </c>
      <c r="AI41" s="22">
        <f t="shared" si="1"/>
        <v>0</v>
      </c>
      <c r="AJ41" s="22" t="str">
        <f t="shared" si="2"/>
        <v/>
      </c>
      <c r="AK41" s="49" t="str">
        <f t="shared" si="3"/>
        <v/>
      </c>
    </row>
    <row r="42" spans="4:37" x14ac:dyDescent="0.25">
      <c r="D42" s="35" t="s">
        <v>447</v>
      </c>
      <c r="E42" s="29" t="s">
        <v>1</v>
      </c>
      <c r="AI42" s="22">
        <f t="shared" si="1"/>
        <v>0</v>
      </c>
      <c r="AJ42" s="22" t="str">
        <f t="shared" si="2"/>
        <v/>
      </c>
      <c r="AK42" s="49" t="str">
        <f t="shared" si="3"/>
        <v/>
      </c>
    </row>
    <row r="43" spans="4:37" x14ac:dyDescent="0.25">
      <c r="D43" s="6" t="s">
        <v>485</v>
      </c>
      <c r="E43" s="29" t="s">
        <v>1</v>
      </c>
      <c r="AI43" s="22">
        <f t="shared" si="1"/>
        <v>0</v>
      </c>
      <c r="AJ43" s="22" t="str">
        <f t="shared" si="2"/>
        <v/>
      </c>
      <c r="AK43" s="49" t="str">
        <f t="shared" si="3"/>
        <v/>
      </c>
    </row>
    <row r="44" spans="4:37" x14ac:dyDescent="0.25">
      <c r="D44" s="6" t="s">
        <v>462</v>
      </c>
      <c r="E44" s="29" t="s">
        <v>1</v>
      </c>
      <c r="AI44" s="22">
        <f t="shared" si="1"/>
        <v>0</v>
      </c>
      <c r="AJ44" s="22" t="str">
        <f t="shared" si="2"/>
        <v/>
      </c>
      <c r="AK44" s="49" t="str">
        <f t="shared" si="3"/>
        <v/>
      </c>
    </row>
    <row r="45" spans="4:37" x14ac:dyDescent="0.25">
      <c r="D45" s="6" t="s">
        <v>505</v>
      </c>
      <c r="E45" s="29" t="s">
        <v>1</v>
      </c>
      <c r="AI45" s="22">
        <f t="shared" si="1"/>
        <v>0</v>
      </c>
      <c r="AJ45" s="22" t="str">
        <f t="shared" si="2"/>
        <v/>
      </c>
      <c r="AK45" s="49" t="str">
        <f t="shared" si="3"/>
        <v/>
      </c>
    </row>
    <row r="46" spans="4:37" ht="16.5" thickBot="1" x14ac:dyDescent="0.3">
      <c r="D46" s="6" t="s">
        <v>434</v>
      </c>
      <c r="E46" s="29" t="s">
        <v>1</v>
      </c>
      <c r="AI46" s="22">
        <f t="shared" si="1"/>
        <v>0</v>
      </c>
      <c r="AJ46" s="22" t="str">
        <f t="shared" si="2"/>
        <v/>
      </c>
      <c r="AK46" s="49" t="str">
        <f t="shared" si="3"/>
        <v/>
      </c>
    </row>
    <row r="47" spans="4:37" ht="16.5" thickBot="1" x14ac:dyDescent="0.3">
      <c r="D47" s="5" t="s">
        <v>10</v>
      </c>
      <c r="E47" s="32"/>
      <c r="AI47" s="22">
        <f t="shared" si="1"/>
        <v>0</v>
      </c>
      <c r="AJ47" s="22" t="str">
        <f t="shared" si="2"/>
        <v/>
      </c>
      <c r="AK47" s="49" t="str">
        <f t="shared" si="3"/>
        <v/>
      </c>
    </row>
    <row r="48" spans="4:37" x14ac:dyDescent="0.25">
      <c r="D48" s="6" t="s">
        <v>531</v>
      </c>
      <c r="E48" s="29" t="s">
        <v>1</v>
      </c>
      <c r="AI48" s="22">
        <f t="shared" si="1"/>
        <v>0</v>
      </c>
      <c r="AJ48" s="22" t="str">
        <f t="shared" si="2"/>
        <v/>
      </c>
      <c r="AK48" s="49" t="str">
        <f t="shared" si="3"/>
        <v/>
      </c>
    </row>
    <row r="49" spans="4:37" x14ac:dyDescent="0.25">
      <c r="D49" s="6" t="s">
        <v>450</v>
      </c>
      <c r="E49" s="29" t="s">
        <v>1</v>
      </c>
      <c r="AI49" s="22">
        <f t="shared" si="1"/>
        <v>0</v>
      </c>
      <c r="AJ49" s="22" t="str">
        <f t="shared" si="2"/>
        <v/>
      </c>
      <c r="AK49" s="49" t="str">
        <f t="shared" si="3"/>
        <v/>
      </c>
    </row>
    <row r="50" spans="4:37" x14ac:dyDescent="0.25">
      <c r="D50" s="6" t="s">
        <v>519</v>
      </c>
      <c r="E50" s="29" t="s">
        <v>1</v>
      </c>
      <c r="AI50" s="22">
        <f t="shared" si="1"/>
        <v>0</v>
      </c>
      <c r="AJ50" s="22" t="str">
        <f t="shared" si="2"/>
        <v/>
      </c>
      <c r="AK50" s="49" t="str">
        <f t="shared" si="3"/>
        <v/>
      </c>
    </row>
    <row r="51" spans="4:37" x14ac:dyDescent="0.25">
      <c r="D51" s="6" t="s">
        <v>509</v>
      </c>
      <c r="E51" s="29" t="s">
        <v>1</v>
      </c>
      <c r="AI51" s="22">
        <f t="shared" si="1"/>
        <v>0</v>
      </c>
      <c r="AJ51" s="22" t="str">
        <f t="shared" si="2"/>
        <v/>
      </c>
      <c r="AK51" s="49" t="str">
        <f t="shared" si="3"/>
        <v/>
      </c>
    </row>
    <row r="52" spans="4:37" x14ac:dyDescent="0.25">
      <c r="D52" s="6" t="s">
        <v>443</v>
      </c>
      <c r="E52" s="29" t="s">
        <v>1</v>
      </c>
      <c r="AI52" s="22">
        <f t="shared" si="1"/>
        <v>0</v>
      </c>
      <c r="AJ52" s="22" t="str">
        <f t="shared" si="2"/>
        <v/>
      </c>
      <c r="AK52" s="49" t="str">
        <f t="shared" si="3"/>
        <v/>
      </c>
    </row>
    <row r="53" spans="4:37" x14ac:dyDescent="0.25">
      <c r="D53" s="6" t="s">
        <v>524</v>
      </c>
      <c r="E53" s="29" t="s">
        <v>1</v>
      </c>
      <c r="AI53" s="22">
        <f t="shared" si="1"/>
        <v>0</v>
      </c>
      <c r="AJ53" s="22" t="str">
        <f t="shared" si="2"/>
        <v/>
      </c>
      <c r="AK53" s="49" t="str">
        <f t="shared" si="3"/>
        <v/>
      </c>
    </row>
    <row r="54" spans="4:37" x14ac:dyDescent="0.25">
      <c r="D54" s="6" t="s">
        <v>459</v>
      </c>
      <c r="E54" s="29" t="s">
        <v>1</v>
      </c>
      <c r="AI54" s="22">
        <f t="shared" si="1"/>
        <v>0</v>
      </c>
      <c r="AJ54" s="22" t="str">
        <f t="shared" si="2"/>
        <v/>
      </c>
      <c r="AK54" s="49" t="str">
        <f t="shared" si="3"/>
        <v/>
      </c>
    </row>
    <row r="55" spans="4:37" ht="16.5" thickBot="1" x14ac:dyDescent="0.3">
      <c r="D55" s="6" t="s">
        <v>508</v>
      </c>
      <c r="E55" s="29" t="s">
        <v>1</v>
      </c>
      <c r="AI55" s="22">
        <f t="shared" si="1"/>
        <v>0</v>
      </c>
      <c r="AJ55" s="22" t="str">
        <f t="shared" si="2"/>
        <v/>
      </c>
      <c r="AK55" s="49" t="str">
        <f t="shared" si="3"/>
        <v/>
      </c>
    </row>
    <row r="56" spans="4:37" ht="16.5" thickBot="1" x14ac:dyDescent="0.3">
      <c r="D56" s="5" t="s">
        <v>151</v>
      </c>
      <c r="E56" s="32"/>
      <c r="AI56" s="22">
        <f t="shared" si="1"/>
        <v>0</v>
      </c>
      <c r="AJ56" s="22" t="str">
        <f t="shared" si="2"/>
        <v/>
      </c>
      <c r="AK56" s="49" t="str">
        <f t="shared" si="3"/>
        <v/>
      </c>
    </row>
    <row r="57" spans="4:37" x14ac:dyDescent="0.25">
      <c r="D57" s="6" t="s">
        <v>506</v>
      </c>
      <c r="E57" s="29" t="s">
        <v>1</v>
      </c>
      <c r="AI57" s="22">
        <f t="shared" si="1"/>
        <v>0</v>
      </c>
      <c r="AJ57" s="22" t="str">
        <f t="shared" si="2"/>
        <v/>
      </c>
      <c r="AK57" s="49" t="str">
        <f t="shared" si="3"/>
        <v/>
      </c>
    </row>
    <row r="58" spans="4:37" x14ac:dyDescent="0.25">
      <c r="D58" s="6" t="s">
        <v>486</v>
      </c>
      <c r="E58" s="29" t="s">
        <v>1</v>
      </c>
      <c r="AI58" s="22">
        <f t="shared" si="1"/>
        <v>0</v>
      </c>
      <c r="AJ58" s="22" t="str">
        <f t="shared" si="2"/>
        <v/>
      </c>
      <c r="AK58" s="49" t="str">
        <f t="shared" si="3"/>
        <v/>
      </c>
    </row>
    <row r="59" spans="4:37" x14ac:dyDescent="0.25">
      <c r="D59" s="6" t="s">
        <v>445</v>
      </c>
      <c r="E59" s="29" t="s">
        <v>1</v>
      </c>
      <c r="AI59" s="22">
        <f t="shared" si="1"/>
        <v>0</v>
      </c>
      <c r="AJ59" s="22" t="str">
        <f t="shared" si="2"/>
        <v/>
      </c>
      <c r="AK59" s="49" t="str">
        <f t="shared" si="3"/>
        <v/>
      </c>
    </row>
    <row r="60" spans="4:37" x14ac:dyDescent="0.25">
      <c r="D60" s="6" t="s">
        <v>427</v>
      </c>
      <c r="E60" s="29" t="s">
        <v>1</v>
      </c>
      <c r="AI60" s="22">
        <f t="shared" si="1"/>
        <v>0</v>
      </c>
      <c r="AJ60" s="22" t="str">
        <f t="shared" si="2"/>
        <v/>
      </c>
      <c r="AK60" s="49" t="str">
        <f t="shared" si="3"/>
        <v/>
      </c>
    </row>
    <row r="61" spans="4:37" x14ac:dyDescent="0.25">
      <c r="D61" s="6" t="s">
        <v>457</v>
      </c>
      <c r="E61" s="29" t="s">
        <v>1</v>
      </c>
      <c r="AI61" s="22">
        <f t="shared" si="1"/>
        <v>0</v>
      </c>
      <c r="AJ61" s="22" t="str">
        <f t="shared" si="2"/>
        <v/>
      </c>
      <c r="AK61" s="49" t="str">
        <f t="shared" si="3"/>
        <v/>
      </c>
    </row>
    <row r="62" spans="4:37" x14ac:dyDescent="0.25">
      <c r="D62" s="6" t="s">
        <v>456</v>
      </c>
      <c r="E62" s="29" t="s">
        <v>1</v>
      </c>
      <c r="AI62" s="22">
        <f t="shared" si="1"/>
        <v>0</v>
      </c>
      <c r="AJ62" s="22" t="str">
        <f t="shared" si="2"/>
        <v/>
      </c>
      <c r="AK62" s="49" t="str">
        <f t="shared" si="3"/>
        <v/>
      </c>
    </row>
    <row r="63" spans="4:37" x14ac:dyDescent="0.25">
      <c r="D63" s="6" t="s">
        <v>496</v>
      </c>
      <c r="E63" s="29" t="s">
        <v>1</v>
      </c>
      <c r="AI63" s="22">
        <f t="shared" si="1"/>
        <v>0</v>
      </c>
      <c r="AJ63" s="22" t="str">
        <f t="shared" si="2"/>
        <v/>
      </c>
      <c r="AK63" s="49" t="str">
        <f t="shared" si="3"/>
        <v/>
      </c>
    </row>
    <row r="64" spans="4:37" x14ac:dyDescent="0.25">
      <c r="D64" s="6" t="s">
        <v>483</v>
      </c>
      <c r="E64" s="29" t="s">
        <v>1</v>
      </c>
      <c r="AI64" s="22">
        <f t="shared" si="1"/>
        <v>0</v>
      </c>
      <c r="AJ64" s="22" t="str">
        <f t="shared" si="2"/>
        <v/>
      </c>
      <c r="AK64" s="49" t="str">
        <f t="shared" si="3"/>
        <v/>
      </c>
    </row>
    <row r="65" spans="4:37" x14ac:dyDescent="0.25">
      <c r="D65" s="6" t="s">
        <v>518</v>
      </c>
      <c r="E65" s="29" t="s">
        <v>1</v>
      </c>
      <c r="AI65" s="22">
        <f t="shared" si="1"/>
        <v>0</v>
      </c>
      <c r="AJ65" s="22" t="str">
        <f t="shared" si="2"/>
        <v/>
      </c>
      <c r="AK65" s="49" t="str">
        <f t="shared" si="3"/>
        <v/>
      </c>
    </row>
    <row r="66" spans="4:37" x14ac:dyDescent="0.25">
      <c r="D66" s="6" t="s">
        <v>470</v>
      </c>
      <c r="E66" s="29" t="s">
        <v>1</v>
      </c>
      <c r="AI66" s="22">
        <f t="shared" si="1"/>
        <v>0</v>
      </c>
      <c r="AJ66" s="22" t="str">
        <f t="shared" si="2"/>
        <v/>
      </c>
      <c r="AK66" s="49" t="str">
        <f t="shared" si="3"/>
        <v/>
      </c>
    </row>
    <row r="67" spans="4:37" x14ac:dyDescent="0.25">
      <c r="D67" s="6" t="s">
        <v>172</v>
      </c>
      <c r="E67" s="29" t="s">
        <v>1</v>
      </c>
      <c r="AI67" s="22">
        <f t="shared" si="1"/>
        <v>0</v>
      </c>
      <c r="AJ67" s="22" t="str">
        <f t="shared" si="2"/>
        <v/>
      </c>
      <c r="AK67" s="49" t="str">
        <f t="shared" si="3"/>
        <v/>
      </c>
    </row>
    <row r="68" spans="4:37" x14ac:dyDescent="0.25">
      <c r="D68" s="6" t="s">
        <v>428</v>
      </c>
      <c r="E68" s="29" t="s">
        <v>1</v>
      </c>
      <c r="AI68" s="22">
        <f t="shared" si="1"/>
        <v>0</v>
      </c>
      <c r="AJ68" s="22" t="str">
        <f t="shared" si="2"/>
        <v/>
      </c>
      <c r="AK68" s="49" t="str">
        <f t="shared" si="3"/>
        <v/>
      </c>
    </row>
    <row r="69" spans="4:37" x14ac:dyDescent="0.25">
      <c r="D69" s="6" t="s">
        <v>469</v>
      </c>
      <c r="E69" s="29" t="s">
        <v>1</v>
      </c>
      <c r="AI69" s="22">
        <f t="shared" si="1"/>
        <v>0</v>
      </c>
      <c r="AJ69" s="22" t="str">
        <f t="shared" si="2"/>
        <v/>
      </c>
      <c r="AK69" s="49" t="str">
        <f t="shared" si="3"/>
        <v/>
      </c>
    </row>
    <row r="70" spans="4:37" x14ac:dyDescent="0.25">
      <c r="D70" s="6" t="s">
        <v>287</v>
      </c>
      <c r="E70" s="29" t="s">
        <v>1</v>
      </c>
      <c r="AI70" s="22">
        <f t="shared" si="1"/>
        <v>0</v>
      </c>
      <c r="AJ70" s="22" t="str">
        <f t="shared" si="2"/>
        <v/>
      </c>
      <c r="AK70" s="49" t="str">
        <f t="shared" si="3"/>
        <v/>
      </c>
    </row>
    <row r="71" spans="4:37" ht="16.5" thickBot="1" x14ac:dyDescent="0.3">
      <c r="D71" s="6" t="s">
        <v>507</v>
      </c>
      <c r="E71" s="29" t="s">
        <v>1</v>
      </c>
      <c r="AI71" s="22">
        <f t="shared" si="1"/>
        <v>0</v>
      </c>
      <c r="AJ71" s="22" t="str">
        <f t="shared" si="2"/>
        <v/>
      </c>
      <c r="AK71" s="49" t="str">
        <f t="shared" si="3"/>
        <v/>
      </c>
    </row>
    <row r="72" spans="4:37" ht="16.5" thickBot="1" x14ac:dyDescent="0.3">
      <c r="D72" s="5" t="s">
        <v>29</v>
      </c>
      <c r="E72" s="32"/>
      <c r="AI72" s="22">
        <f t="shared" ref="AI72:AI135" si="4">IF(E72="Yes",AI71+1,AI71)</f>
        <v>0</v>
      </c>
      <c r="AJ72" s="22" t="str">
        <f t="shared" ref="AJ72:AJ135" si="5">IF(AI72=AI71,"",AI72)</f>
        <v/>
      </c>
      <c r="AK72" s="49" t="str">
        <f t="shared" ref="AK72:AK135" si="6">IF(E72="Yes",D72,"")</f>
        <v/>
      </c>
    </row>
    <row r="73" spans="4:37" x14ac:dyDescent="0.25">
      <c r="D73" s="6" t="s">
        <v>477</v>
      </c>
      <c r="E73" s="29" t="s">
        <v>1</v>
      </c>
      <c r="AI73" s="22">
        <f t="shared" si="4"/>
        <v>0</v>
      </c>
      <c r="AJ73" s="22" t="str">
        <f t="shared" si="5"/>
        <v/>
      </c>
      <c r="AK73" s="49" t="str">
        <f t="shared" si="6"/>
        <v/>
      </c>
    </row>
    <row r="74" spans="4:37" x14ac:dyDescent="0.25">
      <c r="D74" s="6" t="s">
        <v>169</v>
      </c>
      <c r="E74" s="29" t="s">
        <v>1</v>
      </c>
      <c r="AI74" s="22">
        <f t="shared" si="4"/>
        <v>0</v>
      </c>
      <c r="AJ74" s="22" t="str">
        <f t="shared" si="5"/>
        <v/>
      </c>
      <c r="AK74" s="49" t="str">
        <f t="shared" si="6"/>
        <v/>
      </c>
    </row>
    <row r="75" spans="4:37" x14ac:dyDescent="0.25">
      <c r="D75" s="6" t="s">
        <v>429</v>
      </c>
      <c r="E75" s="29" t="s">
        <v>1</v>
      </c>
      <c r="AI75" s="22">
        <f t="shared" si="4"/>
        <v>0</v>
      </c>
      <c r="AJ75" s="22" t="str">
        <f t="shared" si="5"/>
        <v/>
      </c>
      <c r="AK75" s="49" t="str">
        <f t="shared" si="6"/>
        <v/>
      </c>
    </row>
    <row r="76" spans="4:37" x14ac:dyDescent="0.25">
      <c r="D76" s="6" t="s">
        <v>430</v>
      </c>
      <c r="E76" s="29" t="s">
        <v>1</v>
      </c>
      <c r="AI76" s="22">
        <f t="shared" si="4"/>
        <v>0</v>
      </c>
      <c r="AJ76" s="22" t="str">
        <f t="shared" si="5"/>
        <v/>
      </c>
      <c r="AK76" s="49" t="str">
        <f t="shared" si="6"/>
        <v/>
      </c>
    </row>
    <row r="77" spans="4:37" x14ac:dyDescent="0.25">
      <c r="D77" s="6" t="s">
        <v>513</v>
      </c>
      <c r="E77" s="29" t="s">
        <v>1</v>
      </c>
      <c r="AI77" s="22">
        <f t="shared" si="4"/>
        <v>0</v>
      </c>
      <c r="AJ77" s="22" t="str">
        <f t="shared" si="5"/>
        <v/>
      </c>
      <c r="AK77" s="49" t="str">
        <f t="shared" si="6"/>
        <v/>
      </c>
    </row>
    <row r="78" spans="4:37" x14ac:dyDescent="0.25">
      <c r="D78" s="6" t="s">
        <v>515</v>
      </c>
      <c r="E78" s="29" t="s">
        <v>1</v>
      </c>
      <c r="AI78" s="22">
        <f t="shared" si="4"/>
        <v>0</v>
      </c>
      <c r="AJ78" s="22" t="str">
        <f t="shared" si="5"/>
        <v/>
      </c>
      <c r="AK78" s="49" t="str">
        <f t="shared" si="6"/>
        <v/>
      </c>
    </row>
    <row r="79" spans="4:37" x14ac:dyDescent="0.25">
      <c r="D79" s="6" t="s">
        <v>514</v>
      </c>
      <c r="E79" s="29" t="s">
        <v>1</v>
      </c>
      <c r="AI79" s="22">
        <f t="shared" si="4"/>
        <v>0</v>
      </c>
      <c r="AJ79" s="22" t="str">
        <f t="shared" si="5"/>
        <v/>
      </c>
      <c r="AK79" s="49" t="str">
        <f t="shared" si="6"/>
        <v/>
      </c>
    </row>
    <row r="80" spans="4:37" x14ac:dyDescent="0.25">
      <c r="D80" s="6" t="s">
        <v>478</v>
      </c>
      <c r="E80" s="29" t="s">
        <v>1</v>
      </c>
      <c r="AI80" s="22">
        <f t="shared" si="4"/>
        <v>0</v>
      </c>
      <c r="AJ80" s="22" t="str">
        <f t="shared" si="5"/>
        <v/>
      </c>
      <c r="AK80" s="49" t="str">
        <f t="shared" si="6"/>
        <v/>
      </c>
    </row>
    <row r="81" spans="4:37" x14ac:dyDescent="0.25">
      <c r="D81" s="6" t="s">
        <v>516</v>
      </c>
      <c r="E81" s="29" t="s">
        <v>1</v>
      </c>
      <c r="AI81" s="22">
        <f t="shared" si="4"/>
        <v>0</v>
      </c>
      <c r="AJ81" s="22" t="str">
        <f t="shared" si="5"/>
        <v/>
      </c>
      <c r="AK81" s="49" t="str">
        <f t="shared" si="6"/>
        <v/>
      </c>
    </row>
    <row r="82" spans="4:37" x14ac:dyDescent="0.25">
      <c r="D82" s="6" t="s">
        <v>517</v>
      </c>
      <c r="E82" s="29" t="s">
        <v>1</v>
      </c>
      <c r="AI82" s="22">
        <f t="shared" si="4"/>
        <v>0</v>
      </c>
      <c r="AJ82" s="22" t="str">
        <f t="shared" si="5"/>
        <v/>
      </c>
      <c r="AK82" s="49" t="str">
        <f t="shared" si="6"/>
        <v/>
      </c>
    </row>
    <row r="83" spans="4:37" x14ac:dyDescent="0.25">
      <c r="D83" s="6" t="s">
        <v>446</v>
      </c>
      <c r="E83" s="29" t="s">
        <v>1</v>
      </c>
      <c r="AI83" s="22">
        <f t="shared" si="4"/>
        <v>0</v>
      </c>
      <c r="AJ83" s="22" t="str">
        <f t="shared" si="5"/>
        <v/>
      </c>
      <c r="AK83" s="49" t="str">
        <f t="shared" si="6"/>
        <v/>
      </c>
    </row>
    <row r="84" spans="4:37" x14ac:dyDescent="0.25">
      <c r="D84" s="6" t="s">
        <v>444</v>
      </c>
      <c r="E84" s="29" t="s">
        <v>1</v>
      </c>
      <c r="AI84" s="22">
        <f t="shared" si="4"/>
        <v>0</v>
      </c>
      <c r="AJ84" s="22" t="str">
        <f t="shared" si="5"/>
        <v/>
      </c>
      <c r="AK84" s="49" t="str">
        <f t="shared" si="6"/>
        <v/>
      </c>
    </row>
    <row r="85" spans="4:37" x14ac:dyDescent="0.25">
      <c r="D85" s="6" t="s">
        <v>490</v>
      </c>
      <c r="E85" s="29" t="s">
        <v>1</v>
      </c>
      <c r="AI85" s="22">
        <f t="shared" si="4"/>
        <v>0</v>
      </c>
      <c r="AJ85" s="22" t="str">
        <f t="shared" si="5"/>
        <v/>
      </c>
      <c r="AK85" s="49" t="str">
        <f t="shared" si="6"/>
        <v/>
      </c>
    </row>
    <row r="86" spans="4:37" x14ac:dyDescent="0.25">
      <c r="D86" s="6" t="s">
        <v>271</v>
      </c>
      <c r="E86" s="29" t="s">
        <v>1</v>
      </c>
      <c r="AI86" s="22">
        <f t="shared" si="4"/>
        <v>0</v>
      </c>
      <c r="AJ86" s="22" t="str">
        <f t="shared" si="5"/>
        <v/>
      </c>
      <c r="AK86" s="49" t="str">
        <f t="shared" si="6"/>
        <v/>
      </c>
    </row>
    <row r="87" spans="4:37" x14ac:dyDescent="0.25">
      <c r="D87" s="6" t="s">
        <v>511</v>
      </c>
      <c r="E87" s="29" t="s">
        <v>1</v>
      </c>
      <c r="AI87" s="22">
        <f t="shared" si="4"/>
        <v>0</v>
      </c>
      <c r="AJ87" s="22" t="str">
        <f t="shared" si="5"/>
        <v/>
      </c>
      <c r="AK87" s="49" t="str">
        <f t="shared" si="6"/>
        <v/>
      </c>
    </row>
    <row r="88" spans="4:37" ht="16.5" thickBot="1" x14ac:dyDescent="0.3">
      <c r="D88" s="6" t="s">
        <v>512</v>
      </c>
      <c r="E88" s="29" t="s">
        <v>1</v>
      </c>
      <c r="AI88" s="22">
        <f t="shared" si="4"/>
        <v>0</v>
      </c>
      <c r="AJ88" s="22" t="str">
        <f t="shared" si="5"/>
        <v/>
      </c>
      <c r="AK88" s="49" t="str">
        <f t="shared" si="6"/>
        <v/>
      </c>
    </row>
    <row r="89" spans="4:37" ht="16.5" thickBot="1" x14ac:dyDescent="0.3">
      <c r="D89" s="5" t="s">
        <v>46</v>
      </c>
      <c r="E89" s="32"/>
      <c r="AI89" s="22">
        <f t="shared" si="4"/>
        <v>0</v>
      </c>
      <c r="AJ89" s="22" t="str">
        <f t="shared" si="5"/>
        <v/>
      </c>
      <c r="AK89" s="49" t="str">
        <f t="shared" si="6"/>
        <v/>
      </c>
    </row>
    <row r="90" spans="4:37" x14ac:dyDescent="0.25">
      <c r="D90" s="6" t="s">
        <v>463</v>
      </c>
      <c r="E90" s="29" t="s">
        <v>1</v>
      </c>
      <c r="AI90" s="22">
        <f t="shared" si="4"/>
        <v>0</v>
      </c>
      <c r="AJ90" s="22" t="str">
        <f t="shared" si="5"/>
        <v/>
      </c>
      <c r="AK90" s="49" t="str">
        <f t="shared" si="6"/>
        <v/>
      </c>
    </row>
    <row r="91" spans="4:37" x14ac:dyDescent="0.25">
      <c r="D91" s="6" t="s">
        <v>436</v>
      </c>
      <c r="E91" s="29" t="s">
        <v>1</v>
      </c>
      <c r="AI91" s="22">
        <f t="shared" si="4"/>
        <v>0</v>
      </c>
      <c r="AJ91" s="22" t="str">
        <f t="shared" si="5"/>
        <v/>
      </c>
      <c r="AK91" s="49" t="str">
        <f t="shared" si="6"/>
        <v/>
      </c>
    </row>
    <row r="92" spans="4:37" x14ac:dyDescent="0.25">
      <c r="D92" s="6" t="s">
        <v>433</v>
      </c>
      <c r="E92" s="29" t="s">
        <v>1</v>
      </c>
      <c r="AI92" s="22">
        <f t="shared" si="4"/>
        <v>0</v>
      </c>
      <c r="AJ92" s="22" t="str">
        <f t="shared" si="5"/>
        <v/>
      </c>
      <c r="AK92" s="49" t="str">
        <f t="shared" si="6"/>
        <v/>
      </c>
    </row>
    <row r="93" spans="4:37" x14ac:dyDescent="0.25">
      <c r="D93" s="6" t="s">
        <v>432</v>
      </c>
      <c r="E93" s="29" t="s">
        <v>1</v>
      </c>
      <c r="AI93" s="22">
        <f t="shared" si="4"/>
        <v>0</v>
      </c>
      <c r="AJ93" s="22" t="str">
        <f t="shared" si="5"/>
        <v/>
      </c>
      <c r="AK93" s="49" t="str">
        <f t="shared" si="6"/>
        <v/>
      </c>
    </row>
    <row r="94" spans="4:37" x14ac:dyDescent="0.25">
      <c r="D94" s="6" t="s">
        <v>461</v>
      </c>
      <c r="E94" s="29" t="s">
        <v>1</v>
      </c>
      <c r="AI94" s="22">
        <f t="shared" si="4"/>
        <v>0</v>
      </c>
      <c r="AJ94" s="22" t="str">
        <f t="shared" si="5"/>
        <v/>
      </c>
      <c r="AK94" s="49" t="str">
        <f t="shared" si="6"/>
        <v/>
      </c>
    </row>
    <row r="95" spans="4:37" x14ac:dyDescent="0.25">
      <c r="D95" s="6" t="s">
        <v>465</v>
      </c>
      <c r="E95" s="29" t="s">
        <v>1</v>
      </c>
      <c r="AI95" s="22">
        <f t="shared" si="4"/>
        <v>0</v>
      </c>
      <c r="AJ95" s="22" t="str">
        <f t="shared" si="5"/>
        <v/>
      </c>
      <c r="AK95" s="49" t="str">
        <f t="shared" si="6"/>
        <v/>
      </c>
    </row>
    <row r="96" spans="4:37" x14ac:dyDescent="0.25">
      <c r="D96" s="6" t="s">
        <v>467</v>
      </c>
      <c r="E96" s="29" t="s">
        <v>1</v>
      </c>
      <c r="AI96" s="22">
        <f t="shared" si="4"/>
        <v>0</v>
      </c>
      <c r="AJ96" s="22" t="str">
        <f t="shared" si="5"/>
        <v/>
      </c>
      <c r="AK96" s="49" t="str">
        <f t="shared" si="6"/>
        <v/>
      </c>
    </row>
    <row r="97" spans="4:37" x14ac:dyDescent="0.25">
      <c r="D97" s="6" t="s">
        <v>466</v>
      </c>
      <c r="E97" s="29" t="s">
        <v>1</v>
      </c>
      <c r="AI97" s="22">
        <f t="shared" si="4"/>
        <v>0</v>
      </c>
      <c r="AJ97" s="22" t="str">
        <f t="shared" si="5"/>
        <v/>
      </c>
      <c r="AK97" s="49" t="str">
        <f t="shared" si="6"/>
        <v/>
      </c>
    </row>
    <row r="98" spans="4:37" x14ac:dyDescent="0.25">
      <c r="D98" s="6" t="s">
        <v>455</v>
      </c>
      <c r="E98" s="29" t="s">
        <v>1</v>
      </c>
      <c r="AI98" s="22">
        <f t="shared" si="4"/>
        <v>0</v>
      </c>
      <c r="AJ98" s="22" t="str">
        <f t="shared" si="5"/>
        <v/>
      </c>
      <c r="AK98" s="49" t="str">
        <f t="shared" si="6"/>
        <v/>
      </c>
    </row>
    <row r="99" spans="4:37" ht="16.5" thickBot="1" x14ac:dyDescent="0.3">
      <c r="D99" s="6" t="s">
        <v>454</v>
      </c>
      <c r="E99" s="29" t="s">
        <v>1</v>
      </c>
      <c r="AI99" s="22">
        <f t="shared" si="4"/>
        <v>0</v>
      </c>
      <c r="AJ99" s="22" t="str">
        <f t="shared" si="5"/>
        <v/>
      </c>
      <c r="AK99" s="49" t="str">
        <f t="shared" si="6"/>
        <v/>
      </c>
    </row>
    <row r="100" spans="4:37" ht="16.5" thickBot="1" x14ac:dyDescent="0.3">
      <c r="D100" s="5" t="s">
        <v>79</v>
      </c>
      <c r="E100" s="32"/>
      <c r="AI100" s="22">
        <f t="shared" si="4"/>
        <v>0</v>
      </c>
      <c r="AJ100" s="22" t="str">
        <f t="shared" si="5"/>
        <v/>
      </c>
      <c r="AK100" s="49" t="str">
        <f t="shared" si="6"/>
        <v/>
      </c>
    </row>
    <row r="101" spans="4:37" x14ac:dyDescent="0.25">
      <c r="D101" s="6" t="s">
        <v>435</v>
      </c>
      <c r="E101" s="29" t="s">
        <v>1</v>
      </c>
      <c r="AI101" s="22">
        <f t="shared" si="4"/>
        <v>0</v>
      </c>
      <c r="AJ101" s="22" t="str">
        <f t="shared" si="5"/>
        <v/>
      </c>
      <c r="AK101" s="49" t="str">
        <f t="shared" si="6"/>
        <v/>
      </c>
    </row>
    <row r="102" spans="4:37" x14ac:dyDescent="0.25">
      <c r="D102" s="6" t="s">
        <v>332</v>
      </c>
      <c r="E102" s="29" t="s">
        <v>1</v>
      </c>
      <c r="AI102" s="22">
        <f t="shared" si="4"/>
        <v>0</v>
      </c>
      <c r="AJ102" s="22" t="str">
        <f t="shared" si="5"/>
        <v/>
      </c>
      <c r="AK102" s="49" t="str">
        <f t="shared" si="6"/>
        <v/>
      </c>
    </row>
    <row r="103" spans="4:37" x14ac:dyDescent="0.25">
      <c r="D103" s="6" t="s">
        <v>324</v>
      </c>
      <c r="E103" s="29" t="s">
        <v>1</v>
      </c>
      <c r="AI103" s="22">
        <f t="shared" si="4"/>
        <v>0</v>
      </c>
      <c r="AJ103" s="22" t="str">
        <f t="shared" si="5"/>
        <v/>
      </c>
      <c r="AK103" s="49" t="str">
        <f t="shared" si="6"/>
        <v/>
      </c>
    </row>
    <row r="104" spans="4:37" x14ac:dyDescent="0.25">
      <c r="D104" s="6" t="s">
        <v>329</v>
      </c>
      <c r="E104" s="29" t="s">
        <v>1</v>
      </c>
      <c r="AI104" s="22">
        <f t="shared" si="4"/>
        <v>0</v>
      </c>
      <c r="AJ104" s="22" t="str">
        <f t="shared" si="5"/>
        <v/>
      </c>
      <c r="AK104" s="49" t="str">
        <f t="shared" si="6"/>
        <v/>
      </c>
    </row>
    <row r="105" spans="4:37" x14ac:dyDescent="0.25">
      <c r="D105" s="6" t="s">
        <v>452</v>
      </c>
      <c r="E105" s="29" t="s">
        <v>1</v>
      </c>
      <c r="AI105" s="22">
        <f t="shared" si="4"/>
        <v>0</v>
      </c>
      <c r="AJ105" s="22" t="str">
        <f t="shared" si="5"/>
        <v/>
      </c>
      <c r="AK105" s="49" t="str">
        <f t="shared" si="6"/>
        <v/>
      </c>
    </row>
    <row r="106" spans="4:37" x14ac:dyDescent="0.25">
      <c r="D106" s="6" t="s">
        <v>441</v>
      </c>
      <c r="E106" s="29" t="s">
        <v>1</v>
      </c>
      <c r="AI106" s="22">
        <f t="shared" si="4"/>
        <v>0</v>
      </c>
      <c r="AJ106" s="22" t="str">
        <f t="shared" si="5"/>
        <v/>
      </c>
      <c r="AK106" s="49" t="str">
        <f t="shared" si="6"/>
        <v/>
      </c>
    </row>
    <row r="107" spans="4:37" x14ac:dyDescent="0.25">
      <c r="D107" s="6" t="s">
        <v>325</v>
      </c>
      <c r="E107" s="29" t="s">
        <v>1</v>
      </c>
      <c r="AI107" s="22">
        <f t="shared" si="4"/>
        <v>0</v>
      </c>
      <c r="AJ107" s="22" t="str">
        <f t="shared" si="5"/>
        <v/>
      </c>
      <c r="AK107" s="49" t="str">
        <f t="shared" si="6"/>
        <v/>
      </c>
    </row>
    <row r="108" spans="4:37" x14ac:dyDescent="0.25">
      <c r="D108" s="6" t="s">
        <v>323</v>
      </c>
      <c r="E108" s="29" t="s">
        <v>1</v>
      </c>
      <c r="AI108" s="22">
        <f t="shared" si="4"/>
        <v>0</v>
      </c>
      <c r="AJ108" s="22" t="str">
        <f t="shared" si="5"/>
        <v/>
      </c>
      <c r="AK108" s="49" t="str">
        <f t="shared" si="6"/>
        <v/>
      </c>
    </row>
    <row r="109" spans="4:37" x14ac:dyDescent="0.25">
      <c r="D109" s="6" t="s">
        <v>442</v>
      </c>
      <c r="E109" s="29" t="s">
        <v>1</v>
      </c>
      <c r="AI109" s="22">
        <f t="shared" si="4"/>
        <v>0</v>
      </c>
      <c r="AJ109" s="22" t="str">
        <f t="shared" si="5"/>
        <v/>
      </c>
      <c r="AK109" s="49" t="str">
        <f t="shared" si="6"/>
        <v/>
      </c>
    </row>
    <row r="110" spans="4:37" x14ac:dyDescent="0.25">
      <c r="D110" s="6" t="s">
        <v>453</v>
      </c>
      <c r="E110" s="29" t="s">
        <v>1</v>
      </c>
      <c r="AI110" s="22">
        <f t="shared" si="4"/>
        <v>0</v>
      </c>
      <c r="AJ110" s="22" t="str">
        <f t="shared" si="5"/>
        <v/>
      </c>
      <c r="AK110" s="49" t="str">
        <f t="shared" si="6"/>
        <v/>
      </c>
    </row>
    <row r="111" spans="4:37" x14ac:dyDescent="0.25">
      <c r="D111" s="6" t="s">
        <v>532</v>
      </c>
      <c r="E111" s="29" t="s">
        <v>1</v>
      </c>
      <c r="AI111" s="22">
        <f t="shared" si="4"/>
        <v>0</v>
      </c>
      <c r="AJ111" s="22" t="str">
        <f t="shared" si="5"/>
        <v/>
      </c>
      <c r="AK111" s="49" t="str">
        <f t="shared" si="6"/>
        <v/>
      </c>
    </row>
    <row r="112" spans="4:37" x14ac:dyDescent="0.25">
      <c r="D112" s="6" t="s">
        <v>460</v>
      </c>
      <c r="E112" s="29" t="s">
        <v>1</v>
      </c>
      <c r="AI112" s="22">
        <f t="shared" si="4"/>
        <v>0</v>
      </c>
      <c r="AJ112" s="22" t="str">
        <f t="shared" si="5"/>
        <v/>
      </c>
      <c r="AK112" s="49" t="str">
        <f t="shared" si="6"/>
        <v/>
      </c>
    </row>
    <row r="113" spans="4:37" x14ac:dyDescent="0.25">
      <c r="D113" s="6" t="s">
        <v>120</v>
      </c>
      <c r="E113" s="29" t="s">
        <v>1</v>
      </c>
      <c r="AI113" s="22">
        <f t="shared" si="4"/>
        <v>0</v>
      </c>
      <c r="AJ113" s="22" t="str">
        <f t="shared" si="5"/>
        <v/>
      </c>
      <c r="AK113" s="49" t="str">
        <f t="shared" si="6"/>
        <v/>
      </c>
    </row>
    <row r="114" spans="4:37" x14ac:dyDescent="0.25">
      <c r="D114" s="6" t="s">
        <v>520</v>
      </c>
      <c r="E114" s="29" t="s">
        <v>1</v>
      </c>
      <c r="AI114" s="22">
        <f t="shared" si="4"/>
        <v>0</v>
      </c>
      <c r="AJ114" s="22" t="str">
        <f t="shared" si="5"/>
        <v/>
      </c>
      <c r="AK114" s="49" t="str">
        <f t="shared" si="6"/>
        <v/>
      </c>
    </row>
    <row r="115" spans="4:37" x14ac:dyDescent="0.25">
      <c r="D115" s="6" t="s">
        <v>522</v>
      </c>
      <c r="E115" s="29" t="s">
        <v>1</v>
      </c>
      <c r="AI115" s="22">
        <f t="shared" si="4"/>
        <v>0</v>
      </c>
      <c r="AJ115" s="22" t="str">
        <f t="shared" si="5"/>
        <v/>
      </c>
      <c r="AK115" s="49" t="str">
        <f t="shared" si="6"/>
        <v/>
      </c>
    </row>
    <row r="116" spans="4:37" x14ac:dyDescent="0.25">
      <c r="D116" s="6" t="s">
        <v>521</v>
      </c>
      <c r="E116" s="29" t="s">
        <v>1</v>
      </c>
      <c r="AI116" s="22">
        <f t="shared" si="4"/>
        <v>0</v>
      </c>
      <c r="AJ116" s="22" t="str">
        <f t="shared" si="5"/>
        <v/>
      </c>
      <c r="AK116" s="49" t="str">
        <f t="shared" si="6"/>
        <v/>
      </c>
    </row>
    <row r="117" spans="4:37" x14ac:dyDescent="0.25">
      <c r="D117" s="6" t="s">
        <v>330</v>
      </c>
      <c r="E117" s="29" t="s">
        <v>1</v>
      </c>
      <c r="AI117" s="22">
        <f t="shared" si="4"/>
        <v>0</v>
      </c>
      <c r="AJ117" s="22" t="str">
        <f t="shared" si="5"/>
        <v/>
      </c>
      <c r="AK117" s="49" t="str">
        <f t="shared" si="6"/>
        <v/>
      </c>
    </row>
    <row r="118" spans="4:37" x14ac:dyDescent="0.25">
      <c r="D118" s="6" t="s">
        <v>458</v>
      </c>
      <c r="E118" s="29" t="s">
        <v>1</v>
      </c>
      <c r="AI118" s="22">
        <f t="shared" si="4"/>
        <v>0</v>
      </c>
      <c r="AJ118" s="22" t="str">
        <f t="shared" si="5"/>
        <v/>
      </c>
      <c r="AK118" s="49" t="str">
        <f t="shared" si="6"/>
        <v/>
      </c>
    </row>
    <row r="119" spans="4:37" x14ac:dyDescent="0.25">
      <c r="D119" s="6" t="s">
        <v>423</v>
      </c>
      <c r="E119" s="29" t="s">
        <v>1</v>
      </c>
      <c r="AI119" s="22">
        <f t="shared" si="4"/>
        <v>0</v>
      </c>
      <c r="AJ119" s="22" t="str">
        <f t="shared" si="5"/>
        <v/>
      </c>
      <c r="AK119" s="49" t="str">
        <f t="shared" si="6"/>
        <v/>
      </c>
    </row>
    <row r="120" spans="4:37" x14ac:dyDescent="0.25">
      <c r="D120" s="6" t="s">
        <v>311</v>
      </c>
      <c r="E120" s="29" t="s">
        <v>1</v>
      </c>
      <c r="AI120" s="22">
        <f t="shared" si="4"/>
        <v>0</v>
      </c>
      <c r="AJ120" s="22" t="str">
        <f t="shared" si="5"/>
        <v/>
      </c>
      <c r="AK120" s="49" t="str">
        <f t="shared" si="6"/>
        <v/>
      </c>
    </row>
    <row r="121" spans="4:37" x14ac:dyDescent="0.25">
      <c r="D121" s="6" t="s">
        <v>449</v>
      </c>
      <c r="E121" s="29" t="s">
        <v>1</v>
      </c>
      <c r="AI121" s="22">
        <f t="shared" si="4"/>
        <v>0</v>
      </c>
      <c r="AJ121" s="22" t="str">
        <f t="shared" si="5"/>
        <v/>
      </c>
      <c r="AK121" s="49" t="str">
        <f t="shared" si="6"/>
        <v/>
      </c>
    </row>
    <row r="122" spans="4:37" x14ac:dyDescent="0.25">
      <c r="D122" s="6" t="s">
        <v>166</v>
      </c>
      <c r="E122" s="29" t="s">
        <v>1</v>
      </c>
      <c r="AI122" s="22">
        <f t="shared" si="4"/>
        <v>0</v>
      </c>
      <c r="AJ122" s="22" t="str">
        <f t="shared" si="5"/>
        <v/>
      </c>
      <c r="AK122" s="49" t="str">
        <f t="shared" si="6"/>
        <v/>
      </c>
    </row>
    <row r="123" spans="4:37" x14ac:dyDescent="0.25">
      <c r="D123" s="6" t="s">
        <v>163</v>
      </c>
      <c r="E123" s="29" t="s">
        <v>1</v>
      </c>
      <c r="AI123" s="22">
        <f t="shared" si="4"/>
        <v>0</v>
      </c>
      <c r="AJ123" s="22" t="str">
        <f t="shared" si="5"/>
        <v/>
      </c>
      <c r="AK123" s="49" t="str">
        <f t="shared" si="6"/>
        <v/>
      </c>
    </row>
    <row r="124" spans="4:37" ht="16.5" thickBot="1" x14ac:dyDescent="0.3">
      <c r="D124" s="6" t="s">
        <v>327</v>
      </c>
      <c r="E124" s="29" t="s">
        <v>1</v>
      </c>
      <c r="AI124" s="22">
        <f t="shared" si="4"/>
        <v>0</v>
      </c>
      <c r="AJ124" s="22" t="str">
        <f t="shared" si="5"/>
        <v/>
      </c>
      <c r="AK124" s="49" t="str">
        <f t="shared" si="6"/>
        <v/>
      </c>
    </row>
    <row r="125" spans="4:37" ht="16.5" thickBot="1" x14ac:dyDescent="0.3">
      <c r="D125" s="5" t="s">
        <v>586</v>
      </c>
      <c r="E125" s="32"/>
      <c r="AI125" s="22">
        <f t="shared" si="4"/>
        <v>0</v>
      </c>
      <c r="AJ125" s="22" t="str">
        <f t="shared" si="5"/>
        <v/>
      </c>
      <c r="AK125" s="49" t="str">
        <f t="shared" si="6"/>
        <v/>
      </c>
    </row>
    <row r="126" spans="4:37" x14ac:dyDescent="0.25">
      <c r="D126" s="6" t="s">
        <v>484</v>
      </c>
      <c r="E126" s="29" t="s">
        <v>1</v>
      </c>
      <c r="AI126" s="22">
        <f t="shared" si="4"/>
        <v>0</v>
      </c>
      <c r="AJ126" s="22" t="str">
        <f t="shared" si="5"/>
        <v/>
      </c>
      <c r="AK126" s="49" t="str">
        <f t="shared" si="6"/>
        <v/>
      </c>
    </row>
    <row r="127" spans="4:37" x14ac:dyDescent="0.25">
      <c r="D127" s="6" t="s">
        <v>410</v>
      </c>
      <c r="E127" s="29" t="s">
        <v>1</v>
      </c>
      <c r="AI127" s="22">
        <f t="shared" si="4"/>
        <v>0</v>
      </c>
      <c r="AJ127" s="22" t="str">
        <f t="shared" si="5"/>
        <v/>
      </c>
      <c r="AK127" s="49" t="str">
        <f t="shared" si="6"/>
        <v/>
      </c>
    </row>
    <row r="128" spans="4:37" x14ac:dyDescent="0.25">
      <c r="D128" s="6" t="s">
        <v>482</v>
      </c>
      <c r="E128" s="29" t="s">
        <v>1</v>
      </c>
      <c r="AI128" s="22">
        <f t="shared" si="4"/>
        <v>0</v>
      </c>
      <c r="AJ128" s="22" t="str">
        <f t="shared" si="5"/>
        <v/>
      </c>
      <c r="AK128" s="49" t="str">
        <f t="shared" si="6"/>
        <v/>
      </c>
    </row>
    <row r="129" spans="4:37" x14ac:dyDescent="0.25">
      <c r="D129" s="6" t="s">
        <v>468</v>
      </c>
      <c r="E129" s="29" t="s">
        <v>1</v>
      </c>
      <c r="AI129" s="22">
        <f t="shared" si="4"/>
        <v>0</v>
      </c>
      <c r="AJ129" s="22" t="str">
        <f t="shared" si="5"/>
        <v/>
      </c>
      <c r="AK129" s="49" t="str">
        <f t="shared" si="6"/>
        <v/>
      </c>
    </row>
    <row r="130" spans="4:37" x14ac:dyDescent="0.25">
      <c r="D130" s="6" t="s">
        <v>481</v>
      </c>
      <c r="E130" s="29" t="s">
        <v>1</v>
      </c>
      <c r="AI130" s="22">
        <f t="shared" si="4"/>
        <v>0</v>
      </c>
      <c r="AJ130" s="22" t="str">
        <f t="shared" si="5"/>
        <v/>
      </c>
      <c r="AK130" s="49" t="str">
        <f t="shared" si="6"/>
        <v/>
      </c>
    </row>
    <row r="131" spans="4:37" x14ac:dyDescent="0.25">
      <c r="D131" s="6" t="s">
        <v>474</v>
      </c>
      <c r="E131" s="29" t="s">
        <v>1</v>
      </c>
      <c r="AI131" s="22">
        <f t="shared" si="4"/>
        <v>0</v>
      </c>
      <c r="AJ131" s="22" t="str">
        <f t="shared" si="5"/>
        <v/>
      </c>
      <c r="AK131" s="49" t="str">
        <f t="shared" si="6"/>
        <v/>
      </c>
    </row>
    <row r="132" spans="4:37" x14ac:dyDescent="0.25">
      <c r="D132" s="6" t="s">
        <v>480</v>
      </c>
      <c r="E132" s="29" t="s">
        <v>1</v>
      </c>
      <c r="AI132" s="22">
        <f t="shared" si="4"/>
        <v>0</v>
      </c>
      <c r="AJ132" s="22" t="str">
        <f t="shared" si="5"/>
        <v/>
      </c>
      <c r="AK132" s="49" t="str">
        <f t="shared" si="6"/>
        <v/>
      </c>
    </row>
    <row r="133" spans="4:37" x14ac:dyDescent="0.25">
      <c r="D133" s="6" t="s">
        <v>491</v>
      </c>
      <c r="E133" s="29" t="s">
        <v>1</v>
      </c>
      <c r="AI133" s="22">
        <f t="shared" si="4"/>
        <v>0</v>
      </c>
      <c r="AJ133" s="22" t="str">
        <f t="shared" si="5"/>
        <v/>
      </c>
      <c r="AK133" s="49" t="str">
        <f t="shared" si="6"/>
        <v/>
      </c>
    </row>
    <row r="134" spans="4:37" x14ac:dyDescent="0.25">
      <c r="D134" s="6" t="s">
        <v>411</v>
      </c>
      <c r="E134" s="29" t="s">
        <v>1</v>
      </c>
      <c r="AI134" s="22">
        <f t="shared" si="4"/>
        <v>0</v>
      </c>
      <c r="AJ134" s="22" t="str">
        <f t="shared" si="5"/>
        <v/>
      </c>
      <c r="AK134" s="49" t="str">
        <f t="shared" si="6"/>
        <v/>
      </c>
    </row>
    <row r="135" spans="4:37" x14ac:dyDescent="0.25">
      <c r="D135" s="6" t="s">
        <v>472</v>
      </c>
      <c r="E135" s="29" t="s">
        <v>1</v>
      </c>
      <c r="AI135" s="22">
        <f t="shared" si="4"/>
        <v>0</v>
      </c>
      <c r="AJ135" s="22" t="str">
        <f t="shared" si="5"/>
        <v/>
      </c>
      <c r="AK135" s="49" t="str">
        <f t="shared" si="6"/>
        <v/>
      </c>
    </row>
    <row r="136" spans="4:37" x14ac:dyDescent="0.25">
      <c r="D136" s="6" t="s">
        <v>419</v>
      </c>
      <c r="E136" s="29" t="s">
        <v>1</v>
      </c>
      <c r="AI136" s="22">
        <f t="shared" ref="AI136:AI169" si="7">IF(E136="Yes",AI135+1,AI135)</f>
        <v>0</v>
      </c>
      <c r="AJ136" s="22" t="str">
        <f t="shared" ref="AJ136:AJ169" si="8">IF(AI136=AI135,"",AI136)</f>
        <v/>
      </c>
      <c r="AK136" s="49" t="str">
        <f t="shared" ref="AK136:AK169" si="9">IF(E136="Yes",D136,"")</f>
        <v/>
      </c>
    </row>
    <row r="137" spans="4:37" x14ac:dyDescent="0.25">
      <c r="D137" s="6" t="s">
        <v>527</v>
      </c>
      <c r="E137" s="29" t="s">
        <v>1</v>
      </c>
      <c r="AI137" s="22">
        <f t="shared" si="7"/>
        <v>0</v>
      </c>
      <c r="AJ137" s="22" t="str">
        <f t="shared" si="8"/>
        <v/>
      </c>
      <c r="AK137" s="49" t="str">
        <f t="shared" si="9"/>
        <v/>
      </c>
    </row>
    <row r="138" spans="4:37" x14ac:dyDescent="0.25">
      <c r="D138" s="6" t="s">
        <v>488</v>
      </c>
      <c r="E138" s="29" t="s">
        <v>1</v>
      </c>
      <c r="AI138" s="22">
        <f t="shared" si="7"/>
        <v>0</v>
      </c>
      <c r="AJ138" s="22" t="str">
        <f t="shared" si="8"/>
        <v/>
      </c>
      <c r="AK138" s="49" t="str">
        <f t="shared" si="9"/>
        <v/>
      </c>
    </row>
    <row r="139" spans="4:37" x14ac:dyDescent="0.25">
      <c r="D139" s="6" t="s">
        <v>437</v>
      </c>
      <c r="E139" s="29" t="s">
        <v>1</v>
      </c>
      <c r="AI139" s="22">
        <f t="shared" si="7"/>
        <v>0</v>
      </c>
      <c r="AJ139" s="22" t="str">
        <f t="shared" si="8"/>
        <v/>
      </c>
      <c r="AK139" s="49" t="str">
        <f t="shared" si="9"/>
        <v/>
      </c>
    </row>
    <row r="140" spans="4:37" x14ac:dyDescent="0.25">
      <c r="D140" s="6" t="s">
        <v>417</v>
      </c>
      <c r="E140" s="29" t="s">
        <v>1</v>
      </c>
      <c r="AI140" s="22">
        <f t="shared" si="7"/>
        <v>0</v>
      </c>
      <c r="AJ140" s="22" t="str">
        <f t="shared" si="8"/>
        <v/>
      </c>
      <c r="AK140" s="49" t="str">
        <f t="shared" si="9"/>
        <v/>
      </c>
    </row>
    <row r="141" spans="4:37" x14ac:dyDescent="0.25">
      <c r="D141" s="6" t="s">
        <v>476</v>
      </c>
      <c r="E141" s="29" t="s">
        <v>1</v>
      </c>
      <c r="AI141" s="22">
        <f t="shared" si="7"/>
        <v>0</v>
      </c>
      <c r="AJ141" s="22" t="str">
        <f t="shared" si="8"/>
        <v/>
      </c>
      <c r="AK141" s="49" t="str">
        <f t="shared" si="9"/>
        <v/>
      </c>
    </row>
    <row r="142" spans="4:37" x14ac:dyDescent="0.25">
      <c r="D142" s="6" t="s">
        <v>471</v>
      </c>
      <c r="E142" s="29" t="s">
        <v>1</v>
      </c>
      <c r="AI142" s="22">
        <f t="shared" si="7"/>
        <v>0</v>
      </c>
      <c r="AJ142" s="22" t="str">
        <f t="shared" si="8"/>
        <v/>
      </c>
      <c r="AK142" s="49" t="str">
        <f t="shared" si="9"/>
        <v/>
      </c>
    </row>
    <row r="143" spans="4:37" x14ac:dyDescent="0.25">
      <c r="D143" s="6" t="s">
        <v>416</v>
      </c>
      <c r="E143" s="29" t="s">
        <v>1</v>
      </c>
      <c r="AI143" s="22">
        <f t="shared" si="7"/>
        <v>0</v>
      </c>
      <c r="AJ143" s="22" t="str">
        <f t="shared" si="8"/>
        <v/>
      </c>
      <c r="AK143" s="49" t="str">
        <f t="shared" si="9"/>
        <v/>
      </c>
    </row>
    <row r="144" spans="4:37" x14ac:dyDescent="0.25">
      <c r="D144" s="6" t="s">
        <v>489</v>
      </c>
      <c r="E144" s="29" t="s">
        <v>1</v>
      </c>
      <c r="AI144" s="22">
        <f t="shared" si="7"/>
        <v>0</v>
      </c>
      <c r="AJ144" s="22" t="str">
        <f t="shared" si="8"/>
        <v/>
      </c>
      <c r="AK144" s="49" t="str">
        <f t="shared" si="9"/>
        <v/>
      </c>
    </row>
    <row r="145" spans="4:38" x14ac:dyDescent="0.25">
      <c r="D145" s="6" t="s">
        <v>420</v>
      </c>
      <c r="E145" s="29" t="s">
        <v>1</v>
      </c>
      <c r="AI145" s="22">
        <f t="shared" si="7"/>
        <v>0</v>
      </c>
      <c r="AJ145" s="22" t="str">
        <f t="shared" si="8"/>
        <v/>
      </c>
      <c r="AK145" s="49" t="str">
        <f t="shared" si="9"/>
        <v/>
      </c>
    </row>
    <row r="146" spans="4:38" x14ac:dyDescent="0.25">
      <c r="D146" s="6" t="s">
        <v>526</v>
      </c>
      <c r="E146" s="29" t="s">
        <v>1</v>
      </c>
      <c r="AI146" s="22">
        <f t="shared" si="7"/>
        <v>0</v>
      </c>
      <c r="AJ146" s="22" t="str">
        <f t="shared" si="8"/>
        <v/>
      </c>
      <c r="AK146" s="49" t="str">
        <f t="shared" si="9"/>
        <v/>
      </c>
    </row>
    <row r="147" spans="4:38" x14ac:dyDescent="0.25">
      <c r="D147" s="6" t="s">
        <v>487</v>
      </c>
      <c r="E147" s="29" t="s">
        <v>1</v>
      </c>
      <c r="AI147" s="22">
        <f t="shared" si="7"/>
        <v>0</v>
      </c>
      <c r="AJ147" s="22" t="str">
        <f t="shared" si="8"/>
        <v/>
      </c>
      <c r="AK147" s="49" t="str">
        <f t="shared" si="9"/>
        <v/>
      </c>
    </row>
    <row r="148" spans="4:38" x14ac:dyDescent="0.25">
      <c r="D148" s="6" t="s">
        <v>475</v>
      </c>
      <c r="E148" s="29" t="s">
        <v>1</v>
      </c>
      <c r="AI148" s="22">
        <f t="shared" si="7"/>
        <v>0</v>
      </c>
      <c r="AJ148" s="22" t="str">
        <f t="shared" si="8"/>
        <v/>
      </c>
      <c r="AK148" s="49" t="str">
        <f t="shared" si="9"/>
        <v/>
      </c>
    </row>
    <row r="149" spans="4:38" x14ac:dyDescent="0.25">
      <c r="D149" s="6" t="s">
        <v>479</v>
      </c>
      <c r="E149" s="29" t="s">
        <v>1</v>
      </c>
      <c r="AI149" s="22">
        <f t="shared" si="7"/>
        <v>0</v>
      </c>
      <c r="AJ149" s="22" t="str">
        <f t="shared" si="8"/>
        <v/>
      </c>
      <c r="AK149" s="49" t="str">
        <f t="shared" si="9"/>
        <v/>
      </c>
    </row>
    <row r="150" spans="4:38" x14ac:dyDescent="0.25">
      <c r="D150" s="6" t="s">
        <v>523</v>
      </c>
      <c r="E150" s="29" t="s">
        <v>1</v>
      </c>
      <c r="AI150" s="22">
        <f t="shared" si="7"/>
        <v>0</v>
      </c>
      <c r="AJ150" s="22" t="str">
        <f t="shared" si="8"/>
        <v/>
      </c>
      <c r="AK150" s="49" t="str">
        <f t="shared" si="9"/>
        <v/>
      </c>
    </row>
    <row r="151" spans="4:38" ht="16.5" thickBot="1" x14ac:dyDescent="0.3">
      <c r="D151" s="7" t="s">
        <v>492</v>
      </c>
      <c r="E151" s="30" t="s">
        <v>1</v>
      </c>
      <c r="AI151" s="22">
        <f t="shared" si="7"/>
        <v>0</v>
      </c>
      <c r="AJ151" s="22" t="str">
        <f t="shared" si="8"/>
        <v/>
      </c>
      <c r="AK151" s="49" t="str">
        <f t="shared" si="9"/>
        <v/>
      </c>
    </row>
    <row r="152" spans="4:38" x14ac:dyDescent="0.25">
      <c r="AI152" s="22">
        <f t="shared" si="7"/>
        <v>0</v>
      </c>
      <c r="AJ152" s="22" t="str">
        <f t="shared" si="8"/>
        <v/>
      </c>
      <c r="AK152" s="49" t="str">
        <f t="shared" si="9"/>
        <v/>
      </c>
    </row>
    <row r="153" spans="4:38" s="20" customFormat="1" x14ac:dyDescent="0.25">
      <c r="AG153" s="22"/>
      <c r="AH153" s="22"/>
      <c r="AI153" s="22">
        <f t="shared" si="7"/>
        <v>0</v>
      </c>
      <c r="AJ153" s="22" t="str">
        <f t="shared" si="8"/>
        <v/>
      </c>
      <c r="AK153" s="49" t="str">
        <f t="shared" si="9"/>
        <v/>
      </c>
      <c r="AL153" s="22"/>
    </row>
    <row r="154" spans="4:38" s="20" customFormat="1" x14ac:dyDescent="0.25">
      <c r="AG154" s="22"/>
      <c r="AH154" s="22"/>
      <c r="AI154" s="22">
        <f t="shared" si="7"/>
        <v>0</v>
      </c>
      <c r="AJ154" s="22" t="str">
        <f t="shared" si="8"/>
        <v/>
      </c>
      <c r="AK154" s="49" t="str">
        <f t="shared" si="9"/>
        <v/>
      </c>
      <c r="AL154" s="22"/>
    </row>
    <row r="155" spans="4:38" s="20" customFormat="1" x14ac:dyDescent="0.25">
      <c r="AG155" s="22"/>
      <c r="AH155" s="22"/>
      <c r="AI155" s="22">
        <f t="shared" si="7"/>
        <v>0</v>
      </c>
      <c r="AJ155" s="22" t="str">
        <f t="shared" si="8"/>
        <v/>
      </c>
      <c r="AK155" s="49" t="str">
        <f t="shared" si="9"/>
        <v/>
      </c>
      <c r="AL155" s="22"/>
    </row>
    <row r="156" spans="4:38" s="20" customFormat="1" x14ac:dyDescent="0.25">
      <c r="AG156" s="22"/>
      <c r="AH156" s="22"/>
      <c r="AI156" s="22">
        <f t="shared" si="7"/>
        <v>0</v>
      </c>
      <c r="AJ156" s="22" t="str">
        <f t="shared" si="8"/>
        <v/>
      </c>
      <c r="AK156" s="49" t="str">
        <f t="shared" si="9"/>
        <v/>
      </c>
      <c r="AL156" s="22"/>
    </row>
    <row r="157" spans="4:38" s="20" customFormat="1" x14ac:dyDescent="0.25">
      <c r="AG157" s="22"/>
      <c r="AH157" s="22"/>
      <c r="AI157" s="22">
        <f t="shared" si="7"/>
        <v>0</v>
      </c>
      <c r="AJ157" s="22" t="str">
        <f t="shared" si="8"/>
        <v/>
      </c>
      <c r="AK157" s="49" t="str">
        <f t="shared" si="9"/>
        <v/>
      </c>
      <c r="AL157" s="22"/>
    </row>
    <row r="158" spans="4:38" s="20" customFormat="1" x14ac:dyDescent="0.25">
      <c r="AG158" s="22"/>
      <c r="AH158" s="22"/>
      <c r="AI158" s="22">
        <f t="shared" si="7"/>
        <v>0</v>
      </c>
      <c r="AJ158" s="22" t="str">
        <f t="shared" si="8"/>
        <v/>
      </c>
      <c r="AK158" s="49" t="str">
        <f t="shared" si="9"/>
        <v/>
      </c>
      <c r="AL158" s="22"/>
    </row>
    <row r="159" spans="4:38" s="20" customFormat="1" x14ac:dyDescent="0.25">
      <c r="AG159" s="22"/>
      <c r="AH159" s="22"/>
      <c r="AI159" s="22">
        <f t="shared" si="7"/>
        <v>0</v>
      </c>
      <c r="AJ159" s="22" t="str">
        <f t="shared" si="8"/>
        <v/>
      </c>
      <c r="AK159" s="49" t="str">
        <f t="shared" si="9"/>
        <v/>
      </c>
      <c r="AL159" s="22"/>
    </row>
    <row r="160" spans="4:38" s="20" customFormat="1" x14ac:dyDescent="0.25">
      <c r="AG160" s="22"/>
      <c r="AH160" s="22"/>
      <c r="AI160" s="22">
        <f t="shared" si="7"/>
        <v>0</v>
      </c>
      <c r="AJ160" s="22" t="str">
        <f t="shared" si="8"/>
        <v/>
      </c>
      <c r="AK160" s="49" t="str">
        <f t="shared" si="9"/>
        <v/>
      </c>
      <c r="AL160" s="22"/>
    </row>
    <row r="161" spans="33:38" s="20" customFormat="1" x14ac:dyDescent="0.25">
      <c r="AG161" s="22"/>
      <c r="AH161" s="22"/>
      <c r="AI161" s="22">
        <f t="shared" si="7"/>
        <v>0</v>
      </c>
      <c r="AJ161" s="22" t="str">
        <f t="shared" si="8"/>
        <v/>
      </c>
      <c r="AK161" s="49" t="str">
        <f t="shared" si="9"/>
        <v/>
      </c>
      <c r="AL161" s="22"/>
    </row>
    <row r="162" spans="33:38" s="20" customFormat="1" x14ac:dyDescent="0.25">
      <c r="AG162" s="22"/>
      <c r="AH162" s="22"/>
      <c r="AI162" s="22">
        <f t="shared" si="7"/>
        <v>0</v>
      </c>
      <c r="AJ162" s="22" t="str">
        <f t="shared" si="8"/>
        <v/>
      </c>
      <c r="AK162" s="49" t="str">
        <f t="shared" si="9"/>
        <v/>
      </c>
      <c r="AL162" s="22"/>
    </row>
    <row r="163" spans="33:38" s="20" customFormat="1" x14ac:dyDescent="0.25">
      <c r="AG163" s="22"/>
      <c r="AH163" s="22"/>
      <c r="AI163" s="22">
        <f t="shared" si="7"/>
        <v>0</v>
      </c>
      <c r="AJ163" s="22" t="str">
        <f t="shared" si="8"/>
        <v/>
      </c>
      <c r="AK163" s="49" t="str">
        <f t="shared" si="9"/>
        <v/>
      </c>
      <c r="AL163" s="22"/>
    </row>
    <row r="164" spans="33:38" s="20" customFormat="1" x14ac:dyDescent="0.25">
      <c r="AG164" s="22"/>
      <c r="AH164" s="22"/>
      <c r="AI164" s="22">
        <f t="shared" si="7"/>
        <v>0</v>
      </c>
      <c r="AJ164" s="22" t="str">
        <f t="shared" si="8"/>
        <v/>
      </c>
      <c r="AK164" s="49" t="str">
        <f t="shared" si="9"/>
        <v/>
      </c>
      <c r="AL164" s="22"/>
    </row>
    <row r="165" spans="33:38" s="20" customFormat="1" x14ac:dyDescent="0.25">
      <c r="AG165" s="22"/>
      <c r="AH165" s="22"/>
      <c r="AI165" s="22">
        <f t="shared" si="7"/>
        <v>0</v>
      </c>
      <c r="AJ165" s="22" t="str">
        <f t="shared" si="8"/>
        <v/>
      </c>
      <c r="AK165" s="49" t="str">
        <f t="shared" si="9"/>
        <v/>
      </c>
      <c r="AL165" s="22"/>
    </row>
    <row r="166" spans="33:38" s="20" customFormat="1" x14ac:dyDescent="0.25">
      <c r="AG166" s="22"/>
      <c r="AH166" s="22"/>
      <c r="AI166" s="22">
        <f t="shared" si="7"/>
        <v>0</v>
      </c>
      <c r="AJ166" s="22" t="str">
        <f t="shared" si="8"/>
        <v/>
      </c>
      <c r="AK166" s="49" t="str">
        <f t="shared" si="9"/>
        <v/>
      </c>
      <c r="AL166" s="22"/>
    </row>
    <row r="167" spans="33:38" s="20" customFormat="1" x14ac:dyDescent="0.25">
      <c r="AG167" s="22"/>
      <c r="AH167" s="22"/>
      <c r="AI167" s="22">
        <f t="shared" si="7"/>
        <v>0</v>
      </c>
      <c r="AJ167" s="22" t="str">
        <f t="shared" si="8"/>
        <v/>
      </c>
      <c r="AK167" s="49" t="str">
        <f t="shared" si="9"/>
        <v/>
      </c>
      <c r="AL167" s="22"/>
    </row>
    <row r="168" spans="33:38" s="20" customFormat="1" x14ac:dyDescent="0.25">
      <c r="AG168" s="22"/>
      <c r="AH168" s="22"/>
      <c r="AI168" s="22">
        <f t="shared" si="7"/>
        <v>0</v>
      </c>
      <c r="AJ168" s="22" t="str">
        <f t="shared" si="8"/>
        <v/>
      </c>
      <c r="AK168" s="49" t="str">
        <f t="shared" si="9"/>
        <v/>
      </c>
      <c r="AL168" s="22"/>
    </row>
    <row r="169" spans="33:38" s="20" customFormat="1" x14ac:dyDescent="0.25">
      <c r="AG169" s="22"/>
      <c r="AH169" s="22"/>
      <c r="AI169" s="22">
        <f t="shared" si="7"/>
        <v>0</v>
      </c>
      <c r="AJ169" s="22" t="str">
        <f t="shared" si="8"/>
        <v/>
      </c>
      <c r="AK169" s="49" t="str">
        <f t="shared" si="9"/>
        <v/>
      </c>
      <c r="AL169" s="22"/>
    </row>
    <row r="170" spans="33:38" s="20" customFormat="1" x14ac:dyDescent="0.25">
      <c r="AG170" s="22"/>
      <c r="AH170" s="22"/>
      <c r="AI170" s="22"/>
      <c r="AJ170" s="22"/>
      <c r="AK170" s="22"/>
      <c r="AL170" s="22"/>
    </row>
    <row r="171" spans="33:38" s="20" customFormat="1" x14ac:dyDescent="0.25">
      <c r="AG171" s="22"/>
      <c r="AH171" s="22"/>
      <c r="AI171" s="22"/>
      <c r="AJ171" s="22"/>
      <c r="AK171" s="22"/>
      <c r="AL171" s="22"/>
    </row>
    <row r="172" spans="33:38" s="20" customFormat="1" x14ac:dyDescent="0.25">
      <c r="AG172" s="22"/>
      <c r="AH172" s="22"/>
      <c r="AI172" s="22"/>
      <c r="AJ172" s="22"/>
      <c r="AK172" s="22"/>
      <c r="AL172" s="22"/>
    </row>
    <row r="173" spans="33:38" s="20" customFormat="1" x14ac:dyDescent="0.25">
      <c r="AG173" s="22"/>
      <c r="AH173" s="22"/>
      <c r="AI173" s="22"/>
      <c r="AJ173" s="22"/>
      <c r="AK173" s="22"/>
      <c r="AL173" s="22"/>
    </row>
    <row r="174" spans="33:38" s="20" customFormat="1" x14ac:dyDescent="0.25">
      <c r="AG174" s="22"/>
      <c r="AH174" s="22"/>
      <c r="AI174" s="22"/>
      <c r="AJ174" s="22"/>
      <c r="AK174" s="22"/>
      <c r="AL174" s="22"/>
    </row>
    <row r="175" spans="33:38" s="20" customFormat="1" x14ac:dyDescent="0.25">
      <c r="AG175" s="22"/>
      <c r="AH175" s="22"/>
      <c r="AI175" s="22"/>
      <c r="AJ175" s="22"/>
      <c r="AK175" s="22"/>
      <c r="AL175" s="22"/>
    </row>
    <row r="176" spans="33:38" s="20" customFormat="1" x14ac:dyDescent="0.25">
      <c r="AG176" s="22"/>
      <c r="AH176" s="22"/>
      <c r="AI176" s="22"/>
      <c r="AJ176" s="22"/>
      <c r="AK176" s="22"/>
      <c r="AL176" s="22"/>
    </row>
    <row r="177" spans="33:38" s="20" customFormat="1" x14ac:dyDescent="0.25">
      <c r="AG177" s="22"/>
      <c r="AH177" s="22"/>
      <c r="AI177" s="22"/>
      <c r="AJ177" s="22"/>
      <c r="AK177" s="22"/>
      <c r="AL177" s="22"/>
    </row>
    <row r="178" spans="33:38" s="20" customFormat="1" x14ac:dyDescent="0.25">
      <c r="AG178" s="22"/>
      <c r="AH178" s="22"/>
      <c r="AI178" s="22"/>
      <c r="AJ178" s="22"/>
      <c r="AK178" s="22"/>
      <c r="AL178" s="22"/>
    </row>
    <row r="179" spans="33:38" s="20" customFormat="1" x14ac:dyDescent="0.25">
      <c r="AG179" s="22"/>
      <c r="AH179" s="22"/>
      <c r="AI179" s="22"/>
      <c r="AJ179" s="22"/>
      <c r="AK179" s="22"/>
      <c r="AL179" s="22"/>
    </row>
    <row r="180" spans="33:38" s="20" customFormat="1" x14ac:dyDescent="0.25">
      <c r="AG180" s="22"/>
      <c r="AH180" s="22"/>
      <c r="AI180" s="22"/>
      <c r="AJ180" s="22"/>
      <c r="AK180" s="22"/>
      <c r="AL180" s="22"/>
    </row>
    <row r="181" spans="33:38" s="20" customFormat="1" x14ac:dyDescent="0.25">
      <c r="AG181" s="22"/>
      <c r="AH181" s="22"/>
      <c r="AI181" s="22"/>
      <c r="AJ181" s="22"/>
      <c r="AK181" s="22"/>
      <c r="AL181" s="22"/>
    </row>
    <row r="182" spans="33:38" s="20" customFormat="1" x14ac:dyDescent="0.25">
      <c r="AG182" s="22"/>
      <c r="AH182" s="22"/>
      <c r="AI182" s="22"/>
      <c r="AJ182" s="22"/>
      <c r="AK182" s="22"/>
      <c r="AL182" s="22"/>
    </row>
    <row r="183" spans="33:38" s="20" customFormat="1" x14ac:dyDescent="0.25">
      <c r="AG183" s="22"/>
      <c r="AH183" s="22"/>
      <c r="AI183" s="22"/>
      <c r="AJ183" s="22"/>
      <c r="AK183" s="22"/>
      <c r="AL183" s="22"/>
    </row>
    <row r="184" spans="33:38" s="20" customFormat="1" x14ac:dyDescent="0.25">
      <c r="AG184" s="22"/>
      <c r="AH184" s="22"/>
      <c r="AI184" s="22"/>
      <c r="AJ184" s="22"/>
      <c r="AK184" s="22"/>
      <c r="AL184" s="22"/>
    </row>
    <row r="185" spans="33:38" s="20" customFormat="1" x14ac:dyDescent="0.25">
      <c r="AG185" s="22"/>
      <c r="AH185" s="22"/>
      <c r="AI185" s="22"/>
      <c r="AJ185" s="22"/>
      <c r="AK185" s="22"/>
      <c r="AL185" s="22"/>
    </row>
    <row r="186" spans="33:38" s="20" customFormat="1" x14ac:dyDescent="0.25">
      <c r="AG186" s="22"/>
      <c r="AH186" s="22"/>
      <c r="AI186" s="22"/>
      <c r="AJ186" s="22"/>
      <c r="AK186" s="22"/>
      <c r="AL186" s="22"/>
    </row>
    <row r="187" spans="33:38" s="20" customFormat="1" x14ac:dyDescent="0.25">
      <c r="AG187" s="22"/>
      <c r="AH187" s="22"/>
      <c r="AI187" s="22"/>
      <c r="AJ187" s="22"/>
      <c r="AK187" s="22"/>
      <c r="AL187" s="22"/>
    </row>
    <row r="188" spans="33:38" s="20" customFormat="1" x14ac:dyDescent="0.25">
      <c r="AG188" s="22"/>
      <c r="AH188" s="22"/>
      <c r="AI188" s="22"/>
      <c r="AJ188" s="22"/>
      <c r="AK188" s="22"/>
      <c r="AL188" s="22"/>
    </row>
    <row r="189" spans="33:38" s="20" customFormat="1" x14ac:dyDescent="0.25">
      <c r="AG189" s="22"/>
      <c r="AH189" s="22"/>
      <c r="AI189" s="22"/>
      <c r="AJ189" s="22"/>
      <c r="AK189" s="22"/>
      <c r="AL189" s="22"/>
    </row>
    <row r="190" spans="33:38" s="20" customFormat="1" x14ac:dyDescent="0.25">
      <c r="AG190" s="22"/>
      <c r="AH190" s="22"/>
      <c r="AI190" s="22"/>
      <c r="AJ190" s="22"/>
      <c r="AK190" s="22"/>
      <c r="AL190" s="22"/>
    </row>
    <row r="191" spans="33:38" s="20" customFormat="1" x14ac:dyDescent="0.25">
      <c r="AG191" s="22"/>
      <c r="AH191" s="22"/>
      <c r="AI191" s="22"/>
      <c r="AJ191" s="22"/>
      <c r="AK191" s="22"/>
      <c r="AL191" s="22"/>
    </row>
    <row r="192" spans="33:38" s="20" customFormat="1" x14ac:dyDescent="0.25">
      <c r="AG192" s="22"/>
      <c r="AH192" s="22"/>
      <c r="AI192" s="22"/>
      <c r="AJ192" s="22"/>
      <c r="AK192" s="22"/>
      <c r="AL192" s="22"/>
    </row>
    <row r="193" spans="33:38" s="20" customFormat="1" x14ac:dyDescent="0.25">
      <c r="AG193" s="22"/>
      <c r="AH193" s="22"/>
      <c r="AI193" s="22"/>
      <c r="AJ193" s="22"/>
      <c r="AK193" s="22"/>
      <c r="AL193" s="22"/>
    </row>
    <row r="194" spans="33:38" s="20" customFormat="1" x14ac:dyDescent="0.25">
      <c r="AG194" s="22"/>
      <c r="AH194" s="22"/>
      <c r="AI194" s="22"/>
      <c r="AJ194" s="22"/>
      <c r="AK194" s="22"/>
      <c r="AL194" s="22"/>
    </row>
    <row r="195" spans="33:38" s="20" customFormat="1" x14ac:dyDescent="0.25">
      <c r="AG195" s="22"/>
      <c r="AH195" s="22"/>
      <c r="AI195" s="22"/>
      <c r="AJ195" s="22"/>
      <c r="AK195" s="22"/>
      <c r="AL195" s="22"/>
    </row>
    <row r="196" spans="33:38" s="20" customFormat="1" x14ac:dyDescent="0.25">
      <c r="AG196" s="22"/>
      <c r="AH196" s="22"/>
      <c r="AI196" s="22"/>
      <c r="AJ196" s="22"/>
      <c r="AK196" s="22"/>
      <c r="AL196" s="22"/>
    </row>
    <row r="197" spans="33:38" s="20" customFormat="1" x14ac:dyDescent="0.25">
      <c r="AG197" s="22"/>
      <c r="AH197" s="22"/>
      <c r="AI197" s="22"/>
      <c r="AJ197" s="22"/>
      <c r="AK197" s="22"/>
      <c r="AL197" s="22"/>
    </row>
    <row r="198" spans="33:38" s="20" customFormat="1" x14ac:dyDescent="0.25">
      <c r="AG198" s="22"/>
      <c r="AH198" s="22"/>
      <c r="AI198" s="22"/>
      <c r="AJ198" s="22"/>
      <c r="AK198" s="22"/>
      <c r="AL198" s="22"/>
    </row>
    <row r="199" spans="33:38" s="20" customFormat="1" x14ac:dyDescent="0.25">
      <c r="AG199" s="22"/>
      <c r="AH199" s="22"/>
      <c r="AI199" s="22"/>
      <c r="AJ199" s="22"/>
      <c r="AK199" s="22"/>
      <c r="AL199" s="22"/>
    </row>
    <row r="200" spans="33:38" s="20" customFormat="1" x14ac:dyDescent="0.25">
      <c r="AG200" s="22"/>
      <c r="AH200" s="22"/>
      <c r="AI200" s="22"/>
      <c r="AJ200" s="22"/>
      <c r="AK200" s="22"/>
      <c r="AL200" s="22"/>
    </row>
    <row r="201" spans="33:38" s="20" customFormat="1" x14ac:dyDescent="0.25">
      <c r="AG201" s="22"/>
      <c r="AH201" s="22"/>
      <c r="AI201" s="22"/>
      <c r="AJ201" s="22"/>
      <c r="AK201" s="22"/>
      <c r="AL201" s="22"/>
    </row>
    <row r="202" spans="33:38" s="20" customFormat="1" x14ac:dyDescent="0.25">
      <c r="AG202" s="22"/>
      <c r="AH202" s="22"/>
      <c r="AI202" s="22"/>
      <c r="AJ202" s="22"/>
      <c r="AK202" s="22"/>
      <c r="AL202" s="22"/>
    </row>
    <row r="203" spans="33:38" s="20" customFormat="1" x14ac:dyDescent="0.25">
      <c r="AG203" s="22"/>
      <c r="AH203" s="22"/>
      <c r="AI203" s="22"/>
      <c r="AJ203" s="22"/>
      <c r="AK203" s="22"/>
      <c r="AL203" s="22"/>
    </row>
    <row r="204" spans="33:38" s="20" customFormat="1" x14ac:dyDescent="0.25">
      <c r="AG204" s="22"/>
      <c r="AH204" s="22"/>
      <c r="AI204" s="22"/>
      <c r="AJ204" s="22"/>
      <c r="AK204" s="22"/>
      <c r="AL204" s="22"/>
    </row>
    <row r="205" spans="33:38" s="20" customFormat="1" x14ac:dyDescent="0.25">
      <c r="AG205" s="22"/>
      <c r="AH205" s="22"/>
      <c r="AI205" s="22"/>
      <c r="AJ205" s="22"/>
      <c r="AK205" s="22"/>
      <c r="AL205" s="22"/>
    </row>
    <row r="206" spans="33:38" s="20" customFormat="1" x14ac:dyDescent="0.25">
      <c r="AG206" s="22"/>
      <c r="AH206" s="22"/>
      <c r="AI206" s="22"/>
      <c r="AJ206" s="22"/>
      <c r="AK206" s="22"/>
      <c r="AL206" s="22"/>
    </row>
    <row r="207" spans="33:38" s="20" customFormat="1" x14ac:dyDescent="0.25">
      <c r="AG207" s="22"/>
      <c r="AH207" s="22"/>
      <c r="AI207" s="22"/>
      <c r="AJ207" s="22"/>
      <c r="AK207" s="22"/>
      <c r="AL207" s="22"/>
    </row>
    <row r="208" spans="33:38" s="20" customFormat="1" x14ac:dyDescent="0.25">
      <c r="AG208" s="22"/>
      <c r="AH208" s="22"/>
      <c r="AI208" s="22"/>
      <c r="AJ208" s="22"/>
      <c r="AK208" s="22"/>
      <c r="AL208" s="22"/>
    </row>
    <row r="209" spans="33:38" s="20" customFormat="1" x14ac:dyDescent="0.25">
      <c r="AG209" s="22"/>
      <c r="AH209" s="22"/>
      <c r="AI209" s="22"/>
      <c r="AJ209" s="22"/>
      <c r="AK209" s="22"/>
      <c r="AL209" s="22"/>
    </row>
    <row r="210" spans="33:38" s="20" customFormat="1" x14ac:dyDescent="0.25">
      <c r="AG210" s="22"/>
      <c r="AH210" s="22"/>
      <c r="AI210" s="22"/>
      <c r="AJ210" s="22"/>
      <c r="AK210" s="22"/>
      <c r="AL210" s="22"/>
    </row>
    <row r="211" spans="33:38" s="20" customFormat="1" x14ac:dyDescent="0.25">
      <c r="AG211" s="22"/>
      <c r="AH211" s="22"/>
      <c r="AI211" s="22"/>
      <c r="AJ211" s="22"/>
      <c r="AK211" s="22"/>
      <c r="AL211" s="22"/>
    </row>
    <row r="212" spans="33:38" s="20" customFormat="1" x14ac:dyDescent="0.25">
      <c r="AG212" s="22"/>
      <c r="AH212" s="22"/>
      <c r="AI212" s="22"/>
      <c r="AJ212" s="22"/>
      <c r="AK212" s="22"/>
      <c r="AL212" s="22"/>
    </row>
    <row r="213" spans="33:38" s="20" customFormat="1" x14ac:dyDescent="0.25">
      <c r="AG213" s="22"/>
      <c r="AH213" s="22"/>
      <c r="AI213" s="22"/>
      <c r="AJ213" s="22"/>
      <c r="AK213" s="22"/>
      <c r="AL213" s="22"/>
    </row>
    <row r="214" spans="33:38" s="20" customFormat="1" x14ac:dyDescent="0.25">
      <c r="AG214" s="22"/>
      <c r="AH214" s="22"/>
      <c r="AI214" s="22"/>
      <c r="AJ214" s="22"/>
      <c r="AK214" s="22"/>
      <c r="AL214" s="22"/>
    </row>
    <row r="215" spans="33:38" s="20" customFormat="1" x14ac:dyDescent="0.25">
      <c r="AG215" s="22"/>
      <c r="AH215" s="22"/>
      <c r="AI215" s="22"/>
      <c r="AJ215" s="22"/>
      <c r="AK215" s="22"/>
      <c r="AL215" s="22"/>
    </row>
    <row r="216" spans="33:38" s="20" customFormat="1" x14ac:dyDescent="0.25">
      <c r="AG216" s="22"/>
      <c r="AH216" s="22"/>
      <c r="AI216" s="22"/>
      <c r="AJ216" s="22"/>
      <c r="AK216" s="22"/>
      <c r="AL216" s="22"/>
    </row>
    <row r="217" spans="33:38" s="20" customFormat="1" x14ac:dyDescent="0.25">
      <c r="AG217" s="22"/>
      <c r="AH217" s="22"/>
      <c r="AI217" s="22"/>
      <c r="AJ217" s="22"/>
      <c r="AK217" s="22"/>
      <c r="AL217" s="22"/>
    </row>
    <row r="218" spans="33:38" s="20" customFormat="1" x14ac:dyDescent="0.25">
      <c r="AG218" s="22"/>
      <c r="AH218" s="22"/>
      <c r="AI218" s="22"/>
      <c r="AJ218" s="22"/>
      <c r="AK218" s="22"/>
      <c r="AL218" s="22"/>
    </row>
    <row r="219" spans="33:38" s="20" customFormat="1" x14ac:dyDescent="0.25">
      <c r="AG219" s="22"/>
      <c r="AH219" s="22"/>
      <c r="AI219" s="22"/>
      <c r="AJ219" s="22"/>
      <c r="AK219" s="22"/>
      <c r="AL219" s="22"/>
    </row>
    <row r="220" spans="33:38" s="20" customFormat="1" x14ac:dyDescent="0.25">
      <c r="AG220" s="22"/>
      <c r="AH220" s="22"/>
      <c r="AI220" s="22"/>
      <c r="AJ220" s="22"/>
      <c r="AK220" s="22"/>
      <c r="AL220" s="22"/>
    </row>
    <row r="221" spans="33:38" s="20" customFormat="1" x14ac:dyDescent="0.25">
      <c r="AG221" s="22"/>
      <c r="AH221" s="22"/>
      <c r="AI221" s="22"/>
      <c r="AJ221" s="22"/>
      <c r="AK221" s="22"/>
      <c r="AL221" s="22"/>
    </row>
    <row r="222" spans="33:38" s="20" customFormat="1" x14ac:dyDescent="0.25">
      <c r="AG222" s="22"/>
      <c r="AH222" s="22"/>
      <c r="AI222" s="22"/>
      <c r="AJ222" s="22"/>
      <c r="AK222" s="22"/>
      <c r="AL222" s="22"/>
    </row>
    <row r="223" spans="33:38" s="20" customFormat="1" x14ac:dyDescent="0.25">
      <c r="AG223" s="22"/>
      <c r="AH223" s="22"/>
      <c r="AI223" s="22"/>
      <c r="AJ223" s="22"/>
      <c r="AK223" s="22"/>
      <c r="AL223" s="22"/>
    </row>
    <row r="224" spans="33:38" s="20" customFormat="1" x14ac:dyDescent="0.25">
      <c r="AG224" s="22"/>
      <c r="AH224" s="22"/>
      <c r="AI224" s="22"/>
      <c r="AJ224" s="22"/>
      <c r="AK224" s="22"/>
      <c r="AL224" s="22"/>
    </row>
    <row r="225" spans="33:38" s="20" customFormat="1" x14ac:dyDescent="0.25">
      <c r="AG225" s="22"/>
      <c r="AH225" s="22"/>
      <c r="AI225" s="22"/>
      <c r="AJ225" s="22"/>
      <c r="AK225" s="22"/>
      <c r="AL225" s="22"/>
    </row>
    <row r="226" spans="33:38" s="20" customFormat="1" x14ac:dyDescent="0.25">
      <c r="AG226" s="22"/>
      <c r="AH226" s="22"/>
      <c r="AI226" s="22"/>
      <c r="AJ226" s="22"/>
      <c r="AK226" s="22"/>
      <c r="AL226" s="22"/>
    </row>
    <row r="227" spans="33:38" s="20" customFormat="1" x14ac:dyDescent="0.25">
      <c r="AG227" s="22"/>
      <c r="AH227" s="22"/>
      <c r="AI227" s="22"/>
      <c r="AJ227" s="22"/>
      <c r="AK227" s="22"/>
      <c r="AL227" s="22"/>
    </row>
    <row r="228" spans="33:38" s="20" customFormat="1" x14ac:dyDescent="0.25">
      <c r="AG228" s="22"/>
      <c r="AH228" s="22"/>
      <c r="AI228" s="22"/>
      <c r="AJ228" s="22"/>
      <c r="AK228" s="22"/>
      <c r="AL228" s="22"/>
    </row>
    <row r="229" spans="33:38" s="20" customFormat="1" x14ac:dyDescent="0.25">
      <c r="AG229" s="22"/>
      <c r="AH229" s="22"/>
      <c r="AI229" s="22"/>
      <c r="AJ229" s="22"/>
      <c r="AK229" s="22"/>
      <c r="AL229" s="22"/>
    </row>
    <row r="230" spans="33:38" s="20" customFormat="1" x14ac:dyDescent="0.25">
      <c r="AG230" s="22"/>
      <c r="AH230" s="22"/>
      <c r="AI230" s="22"/>
      <c r="AJ230" s="22"/>
      <c r="AK230" s="22"/>
      <c r="AL230" s="22"/>
    </row>
    <row r="231" spans="33:38" s="20" customFormat="1" x14ac:dyDescent="0.25">
      <c r="AG231" s="22"/>
      <c r="AH231" s="22"/>
      <c r="AI231" s="22"/>
      <c r="AJ231" s="22"/>
      <c r="AK231" s="22"/>
      <c r="AL231" s="22"/>
    </row>
    <row r="232" spans="33:38" s="20" customFormat="1" x14ac:dyDescent="0.25">
      <c r="AG232" s="22"/>
      <c r="AH232" s="22"/>
      <c r="AI232" s="22"/>
      <c r="AJ232" s="22"/>
      <c r="AK232" s="22"/>
      <c r="AL232" s="22"/>
    </row>
    <row r="233" spans="33:38" s="20" customFormat="1" x14ac:dyDescent="0.25">
      <c r="AG233" s="22"/>
      <c r="AH233" s="22"/>
      <c r="AI233" s="22"/>
      <c r="AJ233" s="22"/>
      <c r="AK233" s="22"/>
      <c r="AL233" s="22"/>
    </row>
    <row r="234" spans="33:38" s="20" customFormat="1" x14ac:dyDescent="0.25">
      <c r="AG234" s="22"/>
      <c r="AH234" s="22"/>
      <c r="AI234" s="22"/>
      <c r="AJ234" s="22"/>
      <c r="AK234" s="22"/>
      <c r="AL234" s="22"/>
    </row>
    <row r="235" spans="33:38" s="20" customFormat="1" x14ac:dyDescent="0.25">
      <c r="AG235" s="22"/>
      <c r="AH235" s="22"/>
      <c r="AI235" s="22"/>
      <c r="AJ235" s="22"/>
      <c r="AK235" s="22"/>
      <c r="AL235" s="22"/>
    </row>
    <row r="236" spans="33:38" s="20" customFormat="1" x14ac:dyDescent="0.25">
      <c r="AG236" s="22"/>
      <c r="AH236" s="22"/>
      <c r="AI236" s="22"/>
      <c r="AJ236" s="22"/>
      <c r="AK236" s="22"/>
      <c r="AL236" s="22"/>
    </row>
    <row r="237" spans="33:38" s="20" customFormat="1" x14ac:dyDescent="0.25">
      <c r="AG237" s="22"/>
      <c r="AH237" s="22"/>
      <c r="AI237" s="22"/>
      <c r="AJ237" s="22"/>
      <c r="AK237" s="22"/>
      <c r="AL237" s="22"/>
    </row>
    <row r="238" spans="33:38" s="20" customFormat="1" x14ac:dyDescent="0.25">
      <c r="AG238" s="22"/>
      <c r="AH238" s="22"/>
      <c r="AI238" s="22"/>
      <c r="AJ238" s="22"/>
      <c r="AK238" s="22"/>
      <c r="AL238" s="22"/>
    </row>
    <row r="239" spans="33:38" s="20" customFormat="1" x14ac:dyDescent="0.25">
      <c r="AG239" s="22"/>
      <c r="AH239" s="22"/>
      <c r="AI239" s="22"/>
      <c r="AJ239" s="22"/>
      <c r="AK239" s="22"/>
      <c r="AL239" s="22"/>
    </row>
    <row r="240" spans="33:38" s="20" customFormat="1" x14ac:dyDescent="0.25">
      <c r="AG240" s="22"/>
      <c r="AH240" s="22"/>
      <c r="AI240" s="22"/>
      <c r="AJ240" s="22"/>
      <c r="AK240" s="22"/>
      <c r="AL240" s="22"/>
    </row>
    <row r="241" spans="33:38" s="20" customFormat="1" x14ac:dyDescent="0.25">
      <c r="AG241" s="22"/>
      <c r="AH241" s="22"/>
      <c r="AI241" s="22"/>
      <c r="AJ241" s="22"/>
      <c r="AK241" s="22"/>
      <c r="AL241" s="22"/>
    </row>
    <row r="242" spans="33:38" s="20" customFormat="1" x14ac:dyDescent="0.25">
      <c r="AG242" s="22"/>
      <c r="AH242" s="22"/>
      <c r="AI242" s="22"/>
      <c r="AJ242" s="22"/>
      <c r="AK242" s="22"/>
      <c r="AL242" s="22"/>
    </row>
    <row r="243" spans="33:38" s="20" customFormat="1" x14ac:dyDescent="0.25">
      <c r="AG243" s="22"/>
      <c r="AH243" s="22"/>
      <c r="AI243" s="22"/>
      <c r="AJ243" s="22"/>
      <c r="AK243" s="22"/>
      <c r="AL243" s="22"/>
    </row>
    <row r="244" spans="33:38" s="20" customFormat="1" x14ac:dyDescent="0.25">
      <c r="AG244" s="22"/>
      <c r="AH244" s="22"/>
      <c r="AI244" s="22"/>
      <c r="AJ244" s="22"/>
      <c r="AK244" s="22"/>
      <c r="AL244" s="22"/>
    </row>
    <row r="245" spans="33:38" s="20" customFormat="1" x14ac:dyDescent="0.25">
      <c r="AG245" s="22"/>
      <c r="AH245" s="22"/>
      <c r="AI245" s="22"/>
      <c r="AJ245" s="22"/>
      <c r="AK245" s="22"/>
      <c r="AL245" s="22"/>
    </row>
    <row r="246" spans="33:38" s="20" customFormat="1" x14ac:dyDescent="0.25">
      <c r="AG246" s="22"/>
      <c r="AH246" s="22"/>
      <c r="AI246" s="22"/>
      <c r="AJ246" s="22"/>
      <c r="AK246" s="22"/>
      <c r="AL246" s="22"/>
    </row>
    <row r="247" spans="33:38" s="20" customFormat="1" x14ac:dyDescent="0.25">
      <c r="AG247" s="22"/>
      <c r="AH247" s="22"/>
      <c r="AI247" s="22"/>
      <c r="AJ247" s="22"/>
      <c r="AK247" s="22"/>
      <c r="AL247" s="22"/>
    </row>
    <row r="248" spans="33:38" s="20" customFormat="1" x14ac:dyDescent="0.25">
      <c r="AG248" s="22"/>
      <c r="AH248" s="22"/>
      <c r="AI248" s="22"/>
      <c r="AJ248" s="22"/>
      <c r="AK248" s="22"/>
      <c r="AL248" s="22"/>
    </row>
    <row r="249" spans="33:38" s="20" customFormat="1" x14ac:dyDescent="0.25">
      <c r="AG249" s="22"/>
      <c r="AH249" s="22"/>
      <c r="AI249" s="22"/>
      <c r="AJ249" s="22"/>
      <c r="AK249" s="22"/>
      <c r="AL249" s="22"/>
    </row>
    <row r="250" spans="33:38" s="20" customFormat="1" x14ac:dyDescent="0.25">
      <c r="AG250" s="22"/>
      <c r="AH250" s="22"/>
      <c r="AI250" s="22"/>
      <c r="AJ250" s="22"/>
      <c r="AK250" s="22"/>
      <c r="AL250" s="22"/>
    </row>
    <row r="251" spans="33:38" s="20" customFormat="1" x14ac:dyDescent="0.25">
      <c r="AG251" s="22"/>
      <c r="AH251" s="22"/>
      <c r="AI251" s="22"/>
      <c r="AJ251" s="22"/>
      <c r="AK251" s="22"/>
      <c r="AL251" s="22"/>
    </row>
    <row r="252" spans="33:38" s="20" customFormat="1" x14ac:dyDescent="0.25">
      <c r="AG252" s="22"/>
      <c r="AH252" s="22"/>
      <c r="AI252" s="22"/>
      <c r="AJ252" s="22"/>
      <c r="AK252" s="22"/>
      <c r="AL252" s="22"/>
    </row>
    <row r="253" spans="33:38" s="20" customFormat="1" x14ac:dyDescent="0.25">
      <c r="AG253" s="22"/>
      <c r="AH253" s="22"/>
      <c r="AI253" s="22"/>
      <c r="AJ253" s="22"/>
      <c r="AK253" s="22"/>
      <c r="AL253" s="22"/>
    </row>
    <row r="254" spans="33:38" s="20" customFormat="1" x14ac:dyDescent="0.25">
      <c r="AG254" s="22"/>
      <c r="AH254" s="22"/>
      <c r="AI254" s="22"/>
      <c r="AJ254" s="22"/>
      <c r="AK254" s="22"/>
      <c r="AL254" s="22"/>
    </row>
    <row r="255" spans="33:38" s="20" customFormat="1" x14ac:dyDescent="0.25">
      <c r="AG255" s="22"/>
      <c r="AH255" s="22"/>
      <c r="AI255" s="22"/>
      <c r="AJ255" s="22"/>
      <c r="AK255" s="22"/>
      <c r="AL255" s="22"/>
    </row>
    <row r="256" spans="33:38" s="20" customFormat="1" x14ac:dyDescent="0.25">
      <c r="AG256" s="22"/>
      <c r="AH256" s="22"/>
      <c r="AI256" s="22"/>
      <c r="AJ256" s="22"/>
      <c r="AK256" s="22"/>
      <c r="AL256" s="22"/>
    </row>
    <row r="257" spans="33:38" s="20" customFormat="1" x14ac:dyDescent="0.25">
      <c r="AG257" s="22"/>
      <c r="AH257" s="22"/>
      <c r="AI257" s="22"/>
      <c r="AJ257" s="22"/>
      <c r="AK257" s="22"/>
      <c r="AL257" s="22"/>
    </row>
    <row r="258" spans="33:38" s="20" customFormat="1" x14ac:dyDescent="0.25">
      <c r="AG258" s="22"/>
      <c r="AH258" s="22"/>
      <c r="AI258" s="22"/>
      <c r="AJ258" s="22"/>
      <c r="AK258" s="22"/>
      <c r="AL258" s="22"/>
    </row>
    <row r="259" spans="33:38" s="20" customFormat="1" x14ac:dyDescent="0.25">
      <c r="AG259" s="22"/>
      <c r="AH259" s="22"/>
      <c r="AI259" s="22"/>
      <c r="AJ259" s="22"/>
      <c r="AK259" s="22"/>
      <c r="AL259" s="22"/>
    </row>
    <row r="260" spans="33:38" s="20" customFormat="1" x14ac:dyDescent="0.25">
      <c r="AG260" s="22"/>
      <c r="AH260" s="22"/>
      <c r="AI260" s="22"/>
      <c r="AJ260" s="22"/>
      <c r="AK260" s="22"/>
      <c r="AL260" s="22"/>
    </row>
    <row r="261" spans="33:38" s="20" customFormat="1" x14ac:dyDescent="0.25">
      <c r="AG261" s="22"/>
      <c r="AH261" s="22"/>
      <c r="AI261" s="22"/>
      <c r="AJ261" s="22"/>
      <c r="AK261" s="22"/>
      <c r="AL261" s="22"/>
    </row>
    <row r="262" spans="33:38" s="20" customFormat="1" x14ac:dyDescent="0.25">
      <c r="AG262" s="22"/>
      <c r="AH262" s="22"/>
      <c r="AI262" s="22"/>
      <c r="AJ262" s="22"/>
      <c r="AK262" s="22"/>
      <c r="AL262" s="22"/>
    </row>
    <row r="263" spans="33:38" s="20" customFormat="1" x14ac:dyDescent="0.25">
      <c r="AG263" s="22"/>
      <c r="AH263" s="22"/>
      <c r="AI263" s="22"/>
      <c r="AJ263" s="22"/>
      <c r="AK263" s="22"/>
      <c r="AL263" s="22"/>
    </row>
    <row r="264" spans="33:38" s="20" customFormat="1" x14ac:dyDescent="0.25">
      <c r="AG264" s="22"/>
      <c r="AH264" s="22"/>
      <c r="AI264" s="22"/>
      <c r="AJ264" s="22"/>
      <c r="AK264" s="22"/>
      <c r="AL264" s="22"/>
    </row>
    <row r="265" spans="33:38" s="20" customFormat="1" x14ac:dyDescent="0.25">
      <c r="AG265" s="22"/>
      <c r="AH265" s="22"/>
      <c r="AI265" s="22"/>
      <c r="AJ265" s="22"/>
      <c r="AK265" s="22"/>
      <c r="AL265" s="22"/>
    </row>
    <row r="266" spans="33:38" s="20" customFormat="1" x14ac:dyDescent="0.25">
      <c r="AG266" s="22"/>
      <c r="AH266" s="22"/>
      <c r="AI266" s="22"/>
      <c r="AJ266" s="22"/>
      <c r="AK266" s="22"/>
      <c r="AL266" s="22"/>
    </row>
    <row r="267" spans="33:38" s="20" customFormat="1" x14ac:dyDescent="0.25">
      <c r="AG267" s="22"/>
      <c r="AH267" s="22"/>
      <c r="AI267" s="22"/>
      <c r="AJ267" s="22"/>
      <c r="AK267" s="22"/>
      <c r="AL267" s="22"/>
    </row>
    <row r="268" spans="33:38" s="20" customFormat="1" x14ac:dyDescent="0.25">
      <c r="AG268" s="22"/>
      <c r="AH268" s="22"/>
      <c r="AI268" s="22"/>
      <c r="AJ268" s="22"/>
      <c r="AK268" s="22"/>
      <c r="AL268" s="22"/>
    </row>
    <row r="269" spans="33:38" s="20" customFormat="1" x14ac:dyDescent="0.25">
      <c r="AG269" s="22"/>
      <c r="AH269" s="22"/>
      <c r="AI269" s="22"/>
      <c r="AJ269" s="22"/>
      <c r="AK269" s="22"/>
      <c r="AL269" s="22"/>
    </row>
    <row r="270" spans="33:38" s="20" customFormat="1" x14ac:dyDescent="0.25">
      <c r="AG270" s="22"/>
      <c r="AH270" s="22"/>
      <c r="AI270" s="22"/>
      <c r="AJ270" s="22"/>
      <c r="AK270" s="22"/>
      <c r="AL270" s="22"/>
    </row>
    <row r="271" spans="33:38" s="20" customFormat="1" x14ac:dyDescent="0.25">
      <c r="AG271" s="22"/>
      <c r="AH271" s="22"/>
      <c r="AI271" s="22"/>
      <c r="AJ271" s="22"/>
      <c r="AK271" s="22"/>
      <c r="AL271" s="22"/>
    </row>
    <row r="272" spans="33:38" s="20" customFormat="1" x14ac:dyDescent="0.25">
      <c r="AG272" s="22"/>
      <c r="AH272" s="22"/>
      <c r="AI272" s="22"/>
      <c r="AJ272" s="22"/>
      <c r="AK272" s="22"/>
      <c r="AL272" s="22"/>
    </row>
    <row r="273" spans="33:38" s="20" customFormat="1" x14ac:dyDescent="0.25">
      <c r="AG273" s="22"/>
      <c r="AH273" s="22"/>
      <c r="AI273" s="22"/>
      <c r="AJ273" s="22"/>
      <c r="AK273" s="22"/>
      <c r="AL273" s="22"/>
    </row>
    <row r="274" spans="33:38" s="20" customFormat="1" x14ac:dyDescent="0.25">
      <c r="AG274" s="22"/>
      <c r="AH274" s="22"/>
      <c r="AI274" s="22"/>
      <c r="AJ274" s="22"/>
      <c r="AK274" s="22"/>
      <c r="AL274" s="22"/>
    </row>
    <row r="275" spans="33:38" s="20" customFormat="1" x14ac:dyDescent="0.25">
      <c r="AG275" s="22"/>
      <c r="AH275" s="22"/>
      <c r="AI275" s="22"/>
      <c r="AJ275" s="22"/>
      <c r="AK275" s="22"/>
      <c r="AL275" s="22"/>
    </row>
    <row r="276" spans="33:38" s="20" customFormat="1" x14ac:dyDescent="0.25">
      <c r="AG276" s="22"/>
      <c r="AH276" s="22"/>
      <c r="AI276" s="22"/>
      <c r="AJ276" s="22"/>
      <c r="AK276" s="22"/>
      <c r="AL276" s="22"/>
    </row>
    <row r="277" spans="33:38" s="20" customFormat="1" x14ac:dyDescent="0.25">
      <c r="AG277" s="22"/>
      <c r="AH277" s="22"/>
      <c r="AI277" s="22"/>
      <c r="AJ277" s="22"/>
      <c r="AK277" s="22"/>
      <c r="AL277" s="22"/>
    </row>
    <row r="278" spans="33:38" s="20" customFormat="1" x14ac:dyDescent="0.25">
      <c r="AG278" s="22"/>
      <c r="AH278" s="22"/>
      <c r="AI278" s="22"/>
      <c r="AJ278" s="22"/>
      <c r="AK278" s="22"/>
      <c r="AL278" s="22"/>
    </row>
    <row r="279" spans="33:38" s="20" customFormat="1" x14ac:dyDescent="0.25">
      <c r="AG279" s="22"/>
      <c r="AH279" s="22"/>
      <c r="AI279" s="22"/>
      <c r="AJ279" s="22"/>
      <c r="AK279" s="22"/>
      <c r="AL279" s="22"/>
    </row>
    <row r="280" spans="33:38" s="20" customFormat="1" x14ac:dyDescent="0.25">
      <c r="AG280" s="22"/>
      <c r="AH280" s="22"/>
      <c r="AI280" s="22"/>
      <c r="AJ280" s="22"/>
      <c r="AK280" s="22"/>
      <c r="AL280" s="22"/>
    </row>
    <row r="281" spans="33:38" s="20" customFormat="1" x14ac:dyDescent="0.25">
      <c r="AG281" s="22"/>
      <c r="AH281" s="22"/>
      <c r="AI281" s="22"/>
      <c r="AJ281" s="22"/>
      <c r="AK281" s="22"/>
      <c r="AL281" s="22"/>
    </row>
    <row r="282" spans="33:38" s="20" customFormat="1" x14ac:dyDescent="0.25">
      <c r="AG282" s="22"/>
      <c r="AH282" s="22"/>
      <c r="AI282" s="22"/>
      <c r="AJ282" s="22"/>
      <c r="AK282" s="22"/>
      <c r="AL282" s="22"/>
    </row>
    <row r="283" spans="33:38" s="20" customFormat="1" x14ac:dyDescent="0.25">
      <c r="AG283" s="22"/>
      <c r="AH283" s="22"/>
      <c r="AI283" s="22"/>
      <c r="AJ283" s="22"/>
      <c r="AK283" s="22"/>
      <c r="AL283" s="22"/>
    </row>
    <row r="284" spans="33:38" s="20" customFormat="1" x14ac:dyDescent="0.25">
      <c r="AG284" s="22"/>
      <c r="AH284" s="22"/>
      <c r="AI284" s="22"/>
      <c r="AJ284" s="22"/>
      <c r="AK284" s="22"/>
      <c r="AL284" s="22"/>
    </row>
    <row r="285" spans="33:38" s="20" customFormat="1" x14ac:dyDescent="0.25">
      <c r="AG285" s="22"/>
      <c r="AH285" s="22"/>
      <c r="AI285" s="22"/>
      <c r="AJ285" s="22"/>
      <c r="AK285" s="22"/>
      <c r="AL285" s="22"/>
    </row>
    <row r="286" spans="33:38" s="20" customFormat="1" x14ac:dyDescent="0.25">
      <c r="AG286" s="22"/>
      <c r="AH286" s="22"/>
      <c r="AI286" s="22"/>
      <c r="AJ286" s="22"/>
      <c r="AK286" s="22"/>
      <c r="AL286" s="22"/>
    </row>
    <row r="287" spans="33:38" s="20" customFormat="1" x14ac:dyDescent="0.25">
      <c r="AG287" s="22"/>
      <c r="AH287" s="22"/>
      <c r="AI287" s="22"/>
      <c r="AJ287" s="22"/>
      <c r="AK287" s="22"/>
      <c r="AL287" s="22"/>
    </row>
    <row r="288" spans="33:38" s="20" customFormat="1" x14ac:dyDescent="0.25">
      <c r="AG288" s="22"/>
      <c r="AH288" s="22"/>
      <c r="AI288" s="22"/>
      <c r="AJ288" s="22"/>
      <c r="AK288" s="22"/>
      <c r="AL288" s="22"/>
    </row>
    <row r="289" spans="33:38" s="20" customFormat="1" x14ac:dyDescent="0.25">
      <c r="AG289" s="22"/>
      <c r="AH289" s="22"/>
      <c r="AI289" s="22"/>
      <c r="AJ289" s="22"/>
      <c r="AK289" s="22"/>
      <c r="AL289" s="22"/>
    </row>
    <row r="290" spans="33:38" s="20" customFormat="1" x14ac:dyDescent="0.25">
      <c r="AG290" s="22"/>
      <c r="AH290" s="22"/>
      <c r="AI290" s="22"/>
      <c r="AJ290" s="22"/>
      <c r="AK290" s="22"/>
      <c r="AL290" s="22"/>
    </row>
    <row r="291" spans="33:38" s="20" customFormat="1" x14ac:dyDescent="0.25">
      <c r="AG291" s="22"/>
      <c r="AH291" s="22"/>
      <c r="AI291" s="22"/>
      <c r="AJ291" s="22"/>
      <c r="AK291" s="22"/>
      <c r="AL291" s="22"/>
    </row>
    <row r="292" spans="33:38" s="20" customFormat="1" x14ac:dyDescent="0.25">
      <c r="AG292" s="22"/>
      <c r="AH292" s="22"/>
      <c r="AI292" s="22"/>
      <c r="AJ292" s="22"/>
      <c r="AK292" s="22"/>
      <c r="AL292" s="22"/>
    </row>
    <row r="293" spans="33:38" s="20" customFormat="1" x14ac:dyDescent="0.25">
      <c r="AG293" s="22"/>
      <c r="AH293" s="22"/>
      <c r="AI293" s="22"/>
      <c r="AJ293" s="22"/>
      <c r="AK293" s="22"/>
      <c r="AL293" s="22"/>
    </row>
    <row r="294" spans="33:38" s="20" customFormat="1" x14ac:dyDescent="0.25">
      <c r="AG294" s="22"/>
      <c r="AH294" s="22"/>
      <c r="AI294" s="22"/>
      <c r="AJ294" s="22"/>
      <c r="AK294" s="22"/>
      <c r="AL294" s="22"/>
    </row>
    <row r="295" spans="33:38" s="20" customFormat="1" x14ac:dyDescent="0.25">
      <c r="AG295" s="22"/>
      <c r="AH295" s="22"/>
      <c r="AI295" s="22"/>
      <c r="AJ295" s="22"/>
      <c r="AK295" s="22"/>
      <c r="AL295" s="22"/>
    </row>
    <row r="296" spans="33:38" s="20" customFormat="1" x14ac:dyDescent="0.25">
      <c r="AG296" s="22"/>
      <c r="AH296" s="22"/>
      <c r="AI296" s="22"/>
      <c r="AJ296" s="22"/>
      <c r="AK296" s="22"/>
      <c r="AL296" s="22"/>
    </row>
    <row r="297" spans="33:38" s="20" customFormat="1" x14ac:dyDescent="0.25">
      <c r="AG297" s="22"/>
      <c r="AH297" s="22"/>
      <c r="AI297" s="22"/>
      <c r="AJ297" s="22"/>
      <c r="AK297" s="22"/>
      <c r="AL297" s="22"/>
    </row>
    <row r="298" spans="33:38" s="20" customFormat="1" x14ac:dyDescent="0.25">
      <c r="AG298" s="22"/>
      <c r="AH298" s="22"/>
      <c r="AI298" s="22"/>
      <c r="AJ298" s="22"/>
      <c r="AK298" s="22"/>
      <c r="AL298" s="22"/>
    </row>
    <row r="299" spans="33:38" s="20" customFormat="1" x14ac:dyDescent="0.25">
      <c r="AG299" s="22"/>
      <c r="AH299" s="22"/>
      <c r="AI299" s="22"/>
      <c r="AJ299" s="22"/>
      <c r="AK299" s="22"/>
      <c r="AL299" s="22"/>
    </row>
    <row r="300" spans="33:38" s="20" customFormat="1" x14ac:dyDescent="0.25">
      <c r="AG300" s="22"/>
      <c r="AH300" s="22"/>
      <c r="AI300" s="22"/>
      <c r="AJ300" s="22"/>
      <c r="AK300" s="22"/>
      <c r="AL300" s="22"/>
    </row>
    <row r="301" spans="33:38" s="20" customFormat="1" x14ac:dyDescent="0.25">
      <c r="AG301" s="22"/>
      <c r="AH301" s="22"/>
      <c r="AI301" s="22"/>
      <c r="AJ301" s="22"/>
      <c r="AK301" s="22"/>
      <c r="AL301" s="22"/>
    </row>
    <row r="302" spans="33:38" s="20" customFormat="1" x14ac:dyDescent="0.25">
      <c r="AG302" s="22"/>
      <c r="AH302" s="22"/>
      <c r="AI302" s="22"/>
      <c r="AJ302" s="22"/>
      <c r="AK302" s="22"/>
      <c r="AL302" s="22"/>
    </row>
    <row r="303" spans="33:38" s="20" customFormat="1" x14ac:dyDescent="0.25">
      <c r="AG303" s="22"/>
      <c r="AH303" s="22"/>
      <c r="AI303" s="22"/>
      <c r="AJ303" s="22"/>
      <c r="AK303" s="22"/>
      <c r="AL303" s="22"/>
    </row>
    <row r="304" spans="33:38" s="20" customFormat="1" x14ac:dyDescent="0.25">
      <c r="AG304" s="22"/>
      <c r="AH304" s="22"/>
      <c r="AI304" s="22"/>
      <c r="AJ304" s="22"/>
      <c r="AK304" s="22"/>
      <c r="AL304" s="22"/>
    </row>
    <row r="305" spans="33:38" s="20" customFormat="1" x14ac:dyDescent="0.25">
      <c r="AG305" s="22"/>
      <c r="AH305" s="22"/>
      <c r="AI305" s="22"/>
      <c r="AJ305" s="22"/>
      <c r="AK305" s="22"/>
      <c r="AL305" s="22"/>
    </row>
    <row r="306" spans="33:38" s="20" customFormat="1" x14ac:dyDescent="0.25">
      <c r="AG306" s="22"/>
      <c r="AH306" s="22"/>
      <c r="AI306" s="22"/>
      <c r="AJ306" s="22"/>
      <c r="AK306" s="22"/>
      <c r="AL306" s="22"/>
    </row>
    <row r="307" spans="33:38" s="20" customFormat="1" x14ac:dyDescent="0.25">
      <c r="AG307" s="22"/>
      <c r="AH307" s="22"/>
      <c r="AI307" s="22"/>
      <c r="AJ307" s="22"/>
      <c r="AK307" s="22"/>
      <c r="AL307" s="22"/>
    </row>
    <row r="308" spans="33:38" s="20" customFormat="1" x14ac:dyDescent="0.25">
      <c r="AG308" s="22"/>
      <c r="AH308" s="22"/>
      <c r="AI308" s="22"/>
      <c r="AJ308" s="22"/>
      <c r="AK308" s="22"/>
      <c r="AL308" s="22"/>
    </row>
    <row r="309" spans="33:38" s="20" customFormat="1" x14ac:dyDescent="0.25">
      <c r="AG309" s="22"/>
      <c r="AH309" s="22"/>
      <c r="AI309" s="22"/>
      <c r="AJ309" s="22"/>
      <c r="AK309" s="22"/>
      <c r="AL309" s="22"/>
    </row>
    <row r="310" spans="33:38" s="20" customFormat="1" x14ac:dyDescent="0.25">
      <c r="AG310" s="22"/>
      <c r="AH310" s="22"/>
      <c r="AI310" s="22"/>
      <c r="AJ310" s="22"/>
      <c r="AK310" s="22"/>
      <c r="AL310" s="22"/>
    </row>
    <row r="311" spans="33:38" s="20" customFormat="1" x14ac:dyDescent="0.25">
      <c r="AG311" s="22"/>
      <c r="AH311" s="22"/>
      <c r="AI311" s="22"/>
      <c r="AJ311" s="22"/>
      <c r="AK311" s="22"/>
      <c r="AL311" s="22"/>
    </row>
    <row r="312" spans="33:38" s="20" customFormat="1" x14ac:dyDescent="0.25">
      <c r="AG312" s="22"/>
      <c r="AH312" s="22"/>
      <c r="AI312" s="22"/>
      <c r="AJ312" s="22"/>
      <c r="AK312" s="22"/>
      <c r="AL312" s="22"/>
    </row>
    <row r="313" spans="33:38" s="20" customFormat="1" x14ac:dyDescent="0.25">
      <c r="AG313" s="22"/>
      <c r="AH313" s="22"/>
      <c r="AI313" s="22"/>
      <c r="AJ313" s="22"/>
      <c r="AK313" s="22"/>
      <c r="AL313" s="22"/>
    </row>
    <row r="314" spans="33:38" s="20" customFormat="1" x14ac:dyDescent="0.25">
      <c r="AG314" s="22"/>
      <c r="AH314" s="22"/>
      <c r="AI314" s="22"/>
      <c r="AJ314" s="22"/>
      <c r="AK314" s="22"/>
      <c r="AL314" s="22"/>
    </row>
    <row r="315" spans="33:38" s="20" customFormat="1" x14ac:dyDescent="0.25">
      <c r="AG315" s="22"/>
      <c r="AH315" s="22"/>
      <c r="AI315" s="22"/>
      <c r="AJ315" s="22"/>
      <c r="AK315" s="22"/>
      <c r="AL315" s="22"/>
    </row>
    <row r="316" spans="33:38" s="20" customFormat="1" x14ac:dyDescent="0.25">
      <c r="AG316" s="22"/>
      <c r="AH316" s="22"/>
      <c r="AI316" s="22"/>
      <c r="AJ316" s="22"/>
      <c r="AK316" s="22"/>
      <c r="AL316" s="22"/>
    </row>
    <row r="317" spans="33:38" s="20" customFormat="1" x14ac:dyDescent="0.25">
      <c r="AG317" s="22"/>
      <c r="AH317" s="22"/>
      <c r="AI317" s="22"/>
      <c r="AJ317" s="22"/>
      <c r="AK317" s="22"/>
      <c r="AL317" s="22"/>
    </row>
    <row r="318" spans="33:38" s="20" customFormat="1" x14ac:dyDescent="0.25">
      <c r="AG318" s="22"/>
      <c r="AH318" s="22"/>
      <c r="AI318" s="22"/>
      <c r="AJ318" s="22"/>
      <c r="AK318" s="22"/>
      <c r="AL318" s="22"/>
    </row>
    <row r="319" spans="33:38" s="20" customFormat="1" x14ac:dyDescent="0.25">
      <c r="AG319" s="22"/>
      <c r="AH319" s="22"/>
      <c r="AI319" s="22"/>
      <c r="AJ319" s="22"/>
      <c r="AK319" s="22"/>
      <c r="AL319" s="22"/>
    </row>
    <row r="320" spans="33:38" s="20" customFormat="1" x14ac:dyDescent="0.25">
      <c r="AG320" s="22"/>
      <c r="AH320" s="22"/>
      <c r="AI320" s="22"/>
      <c r="AJ320" s="22"/>
      <c r="AK320" s="22"/>
      <c r="AL320" s="22"/>
    </row>
    <row r="321" spans="33:38" s="20" customFormat="1" x14ac:dyDescent="0.25">
      <c r="AG321" s="22"/>
      <c r="AH321" s="22"/>
      <c r="AI321" s="22"/>
      <c r="AJ321" s="22"/>
      <c r="AK321" s="22"/>
      <c r="AL321" s="22"/>
    </row>
    <row r="322" spans="33:38" s="20" customFormat="1" x14ac:dyDescent="0.25">
      <c r="AG322" s="22"/>
      <c r="AH322" s="22"/>
      <c r="AI322" s="22"/>
      <c r="AJ322" s="22"/>
      <c r="AK322" s="22"/>
      <c r="AL322" s="22"/>
    </row>
    <row r="323" spans="33:38" s="20" customFormat="1" x14ac:dyDescent="0.25">
      <c r="AG323" s="22"/>
      <c r="AH323" s="22"/>
      <c r="AI323" s="22"/>
      <c r="AJ323" s="22"/>
      <c r="AK323" s="22"/>
      <c r="AL323" s="22"/>
    </row>
    <row r="324" spans="33:38" s="20" customFormat="1" x14ac:dyDescent="0.25">
      <c r="AG324" s="22"/>
      <c r="AH324" s="22"/>
      <c r="AI324" s="22"/>
      <c r="AJ324" s="22"/>
      <c r="AK324" s="22"/>
      <c r="AL324" s="22"/>
    </row>
    <row r="325" spans="33:38" s="20" customFormat="1" x14ac:dyDescent="0.25">
      <c r="AG325" s="22"/>
      <c r="AH325" s="22"/>
      <c r="AI325" s="22"/>
      <c r="AJ325" s="22"/>
      <c r="AK325" s="22"/>
      <c r="AL325" s="22"/>
    </row>
    <row r="326" spans="33:38" s="20" customFormat="1" x14ac:dyDescent="0.25">
      <c r="AG326" s="22"/>
      <c r="AH326" s="22"/>
      <c r="AI326" s="22"/>
      <c r="AJ326" s="22"/>
      <c r="AK326" s="22"/>
      <c r="AL326" s="22"/>
    </row>
    <row r="327" spans="33:38" s="20" customFormat="1" x14ac:dyDescent="0.25">
      <c r="AG327" s="22"/>
      <c r="AH327" s="22"/>
      <c r="AI327" s="22"/>
      <c r="AJ327" s="22"/>
      <c r="AK327" s="22"/>
      <c r="AL327" s="22"/>
    </row>
    <row r="328" spans="33:38" s="20" customFormat="1" x14ac:dyDescent="0.25">
      <c r="AG328" s="22"/>
      <c r="AH328" s="22"/>
      <c r="AI328" s="22"/>
      <c r="AJ328" s="22"/>
      <c r="AK328" s="22"/>
      <c r="AL328" s="22"/>
    </row>
    <row r="329" spans="33:38" s="20" customFormat="1" x14ac:dyDescent="0.25">
      <c r="AG329" s="22"/>
      <c r="AH329" s="22"/>
      <c r="AI329" s="22"/>
      <c r="AJ329" s="22"/>
      <c r="AK329" s="22"/>
      <c r="AL329" s="22"/>
    </row>
    <row r="330" spans="33:38" s="20" customFormat="1" x14ac:dyDescent="0.25">
      <c r="AG330" s="22"/>
      <c r="AH330" s="22"/>
      <c r="AI330" s="22"/>
      <c r="AJ330" s="22"/>
      <c r="AK330" s="22"/>
      <c r="AL330" s="22"/>
    </row>
    <row r="331" spans="33:38" s="20" customFormat="1" x14ac:dyDescent="0.25">
      <c r="AG331" s="22"/>
      <c r="AH331" s="22"/>
      <c r="AI331" s="22"/>
      <c r="AJ331" s="22"/>
      <c r="AK331" s="22"/>
      <c r="AL331" s="22"/>
    </row>
    <row r="332" spans="33:38" s="20" customFormat="1" x14ac:dyDescent="0.25">
      <c r="AG332" s="22"/>
      <c r="AH332" s="22"/>
      <c r="AI332" s="22"/>
      <c r="AJ332" s="22"/>
      <c r="AK332" s="22"/>
      <c r="AL332" s="22"/>
    </row>
    <row r="333" spans="33:38" s="20" customFormat="1" x14ac:dyDescent="0.25">
      <c r="AG333" s="22"/>
      <c r="AH333" s="22"/>
      <c r="AI333" s="22"/>
      <c r="AJ333" s="22"/>
      <c r="AK333" s="22"/>
      <c r="AL333" s="22"/>
    </row>
    <row r="334" spans="33:38" s="20" customFormat="1" x14ac:dyDescent="0.25">
      <c r="AG334" s="22"/>
      <c r="AH334" s="22"/>
      <c r="AI334" s="22"/>
      <c r="AJ334" s="22"/>
      <c r="AK334" s="22"/>
      <c r="AL334" s="22"/>
    </row>
    <row r="335" spans="33:38" s="20" customFormat="1" x14ac:dyDescent="0.25">
      <c r="AG335" s="22"/>
      <c r="AH335" s="22"/>
      <c r="AI335" s="22"/>
      <c r="AJ335" s="22"/>
      <c r="AK335" s="22"/>
      <c r="AL335" s="22"/>
    </row>
    <row r="336" spans="33:38" s="20" customFormat="1" x14ac:dyDescent="0.25">
      <c r="AG336" s="22"/>
      <c r="AH336" s="22"/>
      <c r="AI336" s="22"/>
      <c r="AJ336" s="22"/>
      <c r="AK336" s="22"/>
      <c r="AL336" s="22"/>
    </row>
    <row r="337" spans="33:38" s="20" customFormat="1" x14ac:dyDescent="0.25">
      <c r="AG337" s="22"/>
      <c r="AH337" s="22"/>
      <c r="AI337" s="22"/>
      <c r="AJ337" s="22"/>
      <c r="AK337" s="22"/>
      <c r="AL337" s="22"/>
    </row>
    <row r="338" spans="33:38" s="20" customFormat="1" x14ac:dyDescent="0.25">
      <c r="AG338" s="22"/>
      <c r="AH338" s="22"/>
      <c r="AI338" s="22"/>
      <c r="AJ338" s="22"/>
      <c r="AK338" s="22"/>
      <c r="AL338" s="22"/>
    </row>
    <row r="339" spans="33:38" s="20" customFormat="1" x14ac:dyDescent="0.25">
      <c r="AG339" s="22"/>
      <c r="AH339" s="22"/>
      <c r="AI339" s="22"/>
      <c r="AJ339" s="22"/>
      <c r="AK339" s="22"/>
      <c r="AL339" s="22"/>
    </row>
    <row r="340" spans="33:38" s="20" customFormat="1" x14ac:dyDescent="0.25">
      <c r="AG340" s="22"/>
      <c r="AH340" s="22"/>
      <c r="AI340" s="22"/>
      <c r="AJ340" s="22"/>
      <c r="AK340" s="22"/>
      <c r="AL340" s="22"/>
    </row>
    <row r="341" spans="33:38" s="20" customFormat="1" x14ac:dyDescent="0.25">
      <c r="AG341" s="22"/>
      <c r="AH341" s="22"/>
      <c r="AI341" s="22"/>
      <c r="AJ341" s="22"/>
      <c r="AK341" s="22"/>
      <c r="AL341" s="22"/>
    </row>
    <row r="342" spans="33:38" s="20" customFormat="1" x14ac:dyDescent="0.25">
      <c r="AG342" s="22"/>
      <c r="AH342" s="22"/>
      <c r="AI342" s="22"/>
      <c r="AJ342" s="22"/>
      <c r="AK342" s="22"/>
      <c r="AL342" s="22"/>
    </row>
    <row r="343" spans="33:38" s="20" customFormat="1" x14ac:dyDescent="0.25">
      <c r="AG343" s="22"/>
      <c r="AH343" s="22"/>
      <c r="AI343" s="22"/>
      <c r="AJ343" s="22"/>
      <c r="AK343" s="22"/>
      <c r="AL343" s="22"/>
    </row>
    <row r="344" spans="33:38" s="20" customFormat="1" x14ac:dyDescent="0.25">
      <c r="AG344" s="22"/>
      <c r="AH344" s="22"/>
      <c r="AI344" s="22"/>
      <c r="AJ344" s="22"/>
      <c r="AK344" s="22"/>
      <c r="AL344" s="22"/>
    </row>
    <row r="345" spans="33:38" s="20" customFormat="1" x14ac:dyDescent="0.25">
      <c r="AG345" s="22"/>
      <c r="AH345" s="22"/>
      <c r="AI345" s="22"/>
      <c r="AJ345" s="22"/>
      <c r="AK345" s="22"/>
      <c r="AL345" s="22"/>
    </row>
    <row r="346" spans="33:38" s="20" customFormat="1" x14ac:dyDescent="0.25">
      <c r="AG346" s="22"/>
      <c r="AH346" s="22"/>
      <c r="AI346" s="22"/>
      <c r="AJ346" s="22"/>
      <c r="AK346" s="22"/>
      <c r="AL346" s="22"/>
    </row>
    <row r="347" spans="33:38" s="20" customFormat="1" x14ac:dyDescent="0.25">
      <c r="AG347" s="22"/>
      <c r="AH347" s="22"/>
      <c r="AI347" s="22"/>
      <c r="AJ347" s="22"/>
      <c r="AK347" s="22"/>
      <c r="AL347" s="22"/>
    </row>
    <row r="348" spans="33:38" s="20" customFormat="1" x14ac:dyDescent="0.25">
      <c r="AG348" s="22"/>
      <c r="AH348" s="22"/>
      <c r="AI348" s="22"/>
      <c r="AJ348" s="22"/>
      <c r="AK348" s="22"/>
      <c r="AL348" s="22"/>
    </row>
    <row r="349" spans="33:38" s="20" customFormat="1" x14ac:dyDescent="0.25">
      <c r="AG349" s="22"/>
      <c r="AH349" s="22"/>
      <c r="AI349" s="22"/>
      <c r="AJ349" s="22"/>
      <c r="AK349" s="22"/>
      <c r="AL349" s="22"/>
    </row>
    <row r="350" spans="33:38" s="20" customFormat="1" x14ac:dyDescent="0.25">
      <c r="AG350" s="22"/>
      <c r="AH350" s="22"/>
      <c r="AI350" s="22"/>
      <c r="AJ350" s="22"/>
      <c r="AK350" s="22"/>
      <c r="AL350" s="22"/>
    </row>
    <row r="351" spans="33:38" s="20" customFormat="1" x14ac:dyDescent="0.25">
      <c r="AG351" s="22"/>
      <c r="AH351" s="22"/>
      <c r="AI351" s="22"/>
      <c r="AJ351" s="22"/>
      <c r="AK351" s="22"/>
      <c r="AL351" s="22"/>
    </row>
  </sheetData>
  <sheetProtection algorithmName="SHA-512" hashValue="vwOG8VyuFpa0iPXGIij/V5bKGX4qe4eyx9DAq/Mts6pl/WqstMpDNsWeidfYGkPLJkyoXcYCKR0IlFlFGs1atg==" saltValue="WrmDJjPldny0KAF8OD+ofA==" spinCount="100000" sheet="1" objects="1" scenarios="1"/>
  <sortState ref="D126:D151">
    <sortCondition ref="D126:D151"/>
  </sortState>
  <mergeCells count="3">
    <mergeCell ref="D2:E2"/>
    <mergeCell ref="D3:E3"/>
    <mergeCell ref="D4:E4"/>
  </mergeCells>
  <dataValidations count="1">
    <dataValidation type="list" allowBlank="1" showInputMessage="1" showErrorMessage="1" sqref="E7:E20 E22:E30 E32:E46 E48:E55 E57:E71 E73:E88 E90:E99 E101:E124 E126:E151">
      <formula1>yn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9"/>
  <sheetViews>
    <sheetView workbookViewId="0">
      <selection activeCell="B3" sqref="B3"/>
    </sheetView>
  </sheetViews>
  <sheetFormatPr defaultColWidth="8.85546875" defaultRowHeight="15.75" x14ac:dyDescent="0.25"/>
  <cols>
    <col min="1" max="1" width="4.7109375" style="40" customWidth="1"/>
    <col min="2" max="2" width="55.7109375" style="3" customWidth="1"/>
    <col min="3" max="3" width="17.7109375" style="3" customWidth="1"/>
    <col min="4" max="4" width="2.7109375" style="3" customWidth="1"/>
    <col min="5" max="5" width="55.7109375" style="15" customWidth="1"/>
    <col min="6" max="6" width="17.7109375" style="15" customWidth="1"/>
    <col min="7" max="7" width="2.7109375" style="15" customWidth="1"/>
    <col min="8" max="8" width="55.7109375" style="15" customWidth="1"/>
    <col min="9" max="9" width="17.7109375" style="15" customWidth="1"/>
    <col min="10" max="10" width="2.7109375" style="15" customWidth="1"/>
    <col min="11" max="11" width="55.7109375" style="15" customWidth="1"/>
    <col min="12" max="12" width="17.7109375" style="15" customWidth="1"/>
    <col min="13" max="13" width="2.7109375" style="15" customWidth="1"/>
    <col min="14" max="35" width="8.85546875" style="20"/>
    <col min="36" max="66" width="8.85546875" style="22"/>
    <col min="67" max="16384" width="8.85546875" style="3"/>
  </cols>
  <sheetData>
    <row r="1" spans="1:50" ht="16.5" thickBot="1" x14ac:dyDescent="0.3"/>
    <row r="2" spans="1:50" ht="24" thickBot="1" x14ac:dyDescent="0.3">
      <c r="B2" s="65" t="s">
        <v>630</v>
      </c>
    </row>
    <row r="3" spans="1:50" ht="70.5" thickBot="1" x14ac:dyDescent="0.3">
      <c r="B3" s="45" t="s">
        <v>616</v>
      </c>
    </row>
    <row r="4" spans="1:50" ht="16.5" thickBot="1" x14ac:dyDescent="0.3">
      <c r="B4" s="46" t="s">
        <v>611</v>
      </c>
    </row>
    <row r="5" spans="1:50" ht="16.5" thickBot="1" x14ac:dyDescent="0.3">
      <c r="B5" s="2" t="s">
        <v>621</v>
      </c>
    </row>
    <row r="6" spans="1:50" ht="16.5" thickBot="1" x14ac:dyDescent="0.3"/>
    <row r="7" spans="1:50" ht="24" thickBot="1" x14ac:dyDescent="0.3">
      <c r="B7" s="87" t="s">
        <v>609</v>
      </c>
      <c r="C7" s="88"/>
      <c r="E7" s="87" t="s">
        <v>608</v>
      </c>
      <c r="F7" s="88"/>
      <c r="G7" s="16"/>
      <c r="H7" s="87" t="s">
        <v>612</v>
      </c>
      <c r="I7" s="88"/>
      <c r="K7" s="87" t="s">
        <v>614</v>
      </c>
      <c r="L7" s="88"/>
    </row>
    <row r="8" spans="1:50" ht="20.45" customHeight="1" thickBot="1" x14ac:dyDescent="0.3">
      <c r="B8" s="43" t="s">
        <v>606</v>
      </c>
      <c r="C8" s="11">
        <f>MAX(Strengths!AJ6:AJ169)</f>
        <v>0</v>
      </c>
      <c r="E8" s="43" t="s">
        <v>610</v>
      </c>
      <c r="F8" s="11">
        <f>MAX(Weaknesses!AJ6:AJ169)</f>
        <v>0</v>
      </c>
      <c r="G8" s="16"/>
      <c r="H8" s="43" t="s">
        <v>613</v>
      </c>
      <c r="I8" s="11">
        <f>MAX(Opportunities!AJ6:AJ169)</f>
        <v>0</v>
      </c>
      <c r="K8" s="43" t="s">
        <v>615</v>
      </c>
      <c r="L8" s="11">
        <f>MAX(Threats!AJ6:AJ169)</f>
        <v>0</v>
      </c>
    </row>
    <row r="9" spans="1:50" ht="38.450000000000003" customHeight="1" thickBot="1" x14ac:dyDescent="0.3">
      <c r="B9" s="64" t="s">
        <v>626</v>
      </c>
      <c r="C9" s="44" t="s">
        <v>607</v>
      </c>
      <c r="E9" s="64" t="s">
        <v>627</v>
      </c>
      <c r="F9" s="44" t="s">
        <v>607</v>
      </c>
      <c r="G9" s="16"/>
      <c r="H9" s="64" t="s">
        <v>628</v>
      </c>
      <c r="I9" s="44" t="s">
        <v>607</v>
      </c>
      <c r="K9" s="64" t="s">
        <v>629</v>
      </c>
      <c r="L9" s="44" t="s">
        <v>607</v>
      </c>
    </row>
    <row r="10" spans="1:50" x14ac:dyDescent="0.25">
      <c r="B10" s="19"/>
      <c r="C10" s="47"/>
      <c r="E10" s="48"/>
      <c r="F10" s="47"/>
      <c r="G10" s="16"/>
      <c r="H10" s="48"/>
      <c r="I10" s="48"/>
      <c r="K10" s="48"/>
      <c r="L10" s="47"/>
    </row>
    <row r="11" spans="1:50" x14ac:dyDescent="0.25">
      <c r="A11" s="40">
        <v>1</v>
      </c>
      <c r="B11" s="6" t="str">
        <f>IFERROR(VLOOKUP(A11,Strengths!$AJ$7:$AL$169,2,FALSE),"")</f>
        <v/>
      </c>
      <c r="C11" s="29"/>
      <c r="E11" s="10" t="str">
        <f>IFERROR(VLOOKUP(A11,Weaknesses!$AJ$7:$AL$169,2,FALSE),"")</f>
        <v/>
      </c>
      <c r="F11" s="62"/>
      <c r="G11" s="16"/>
      <c r="H11" s="10" t="str">
        <f>IFERROR(VLOOKUP(A11,Opportunities!$AJ$7:$AL$169,2,FALSE),"")</f>
        <v/>
      </c>
      <c r="I11" s="62"/>
      <c r="K11" s="10" t="str">
        <f>IFERROR(VLOOKUP(A11,Threats!$AJ$7:$AL$169,2,FALSE),"")</f>
        <v/>
      </c>
      <c r="L11" s="62"/>
      <c r="AQ11" s="49">
        <f>+C11</f>
        <v>0</v>
      </c>
      <c r="AR11" s="49" t="str">
        <f>+B11</f>
        <v/>
      </c>
      <c r="AS11" s="49">
        <f>+F11</f>
        <v>0</v>
      </c>
      <c r="AT11" s="49" t="str">
        <f>+E11</f>
        <v/>
      </c>
      <c r="AU11" s="49">
        <f>+I11</f>
        <v>0</v>
      </c>
      <c r="AV11" s="49" t="str">
        <f>+H11</f>
        <v/>
      </c>
      <c r="AW11" s="49">
        <f>+L11</f>
        <v>0</v>
      </c>
      <c r="AX11" s="49" t="str">
        <f>+K11</f>
        <v/>
      </c>
    </row>
    <row r="12" spans="1:50" x14ac:dyDescent="0.25">
      <c r="A12" s="40">
        <f>+A11+1</f>
        <v>2</v>
      </c>
      <c r="B12" s="6" t="str">
        <f>IFERROR(VLOOKUP(A12,Strengths!$AJ$7:$AL$169,2,FALSE),"")</f>
        <v/>
      </c>
      <c r="C12" s="29"/>
      <c r="E12" s="10" t="str">
        <f>IFERROR(VLOOKUP(A12,Weaknesses!$AJ$7:$AL$169,2,FALSE),"")</f>
        <v/>
      </c>
      <c r="F12" s="62"/>
      <c r="G12" s="16"/>
      <c r="H12" s="10" t="str">
        <f>IFERROR(VLOOKUP(A12,Opportunities!$AJ$7:$AL$169,2,FALSE),"")</f>
        <v/>
      </c>
      <c r="I12" s="62"/>
      <c r="K12" s="10" t="str">
        <f>IFERROR(VLOOKUP(A12,Threats!$AJ$7:$AL$169,2,FALSE),"")</f>
        <v/>
      </c>
      <c r="L12" s="62"/>
      <c r="AQ12" s="49">
        <f t="shared" ref="AQ12:AQ75" si="0">+C12</f>
        <v>0</v>
      </c>
      <c r="AR12" s="49" t="str">
        <f t="shared" ref="AR12:AR75" si="1">+B12</f>
        <v/>
      </c>
      <c r="AS12" s="49">
        <f t="shared" ref="AS12:AS75" si="2">+F12</f>
        <v>0</v>
      </c>
      <c r="AT12" s="49" t="str">
        <f t="shared" ref="AT12:AT75" si="3">+E12</f>
        <v/>
      </c>
      <c r="AU12" s="49">
        <f t="shared" ref="AU12:AU75" si="4">+I12</f>
        <v>0</v>
      </c>
      <c r="AV12" s="49" t="str">
        <f t="shared" ref="AV12:AV75" si="5">+H12</f>
        <v/>
      </c>
      <c r="AW12" s="49">
        <f t="shared" ref="AW12:AW75" si="6">+L12</f>
        <v>0</v>
      </c>
      <c r="AX12" s="49" t="str">
        <f t="shared" ref="AX12:AX75" si="7">+K12</f>
        <v/>
      </c>
    </row>
    <row r="13" spans="1:50" x14ac:dyDescent="0.25">
      <c r="A13" s="40">
        <f t="shared" ref="A13:A76" si="8">+A12+1</f>
        <v>3</v>
      </c>
      <c r="B13" s="6" t="str">
        <f>IFERROR(VLOOKUP(A13,Strengths!$AJ$7:$AL$169,2,FALSE),"")</f>
        <v/>
      </c>
      <c r="C13" s="29"/>
      <c r="E13" s="10" t="str">
        <f>IFERROR(VLOOKUP(A13,Weaknesses!$AJ$7:$AL$169,2,FALSE),"")</f>
        <v/>
      </c>
      <c r="F13" s="62"/>
      <c r="G13" s="16"/>
      <c r="H13" s="10" t="str">
        <f>IFERROR(VLOOKUP(A13,Opportunities!$AJ$7:$AL$169,2,FALSE),"")</f>
        <v/>
      </c>
      <c r="I13" s="62"/>
      <c r="K13" s="10" t="str">
        <f>IFERROR(VLOOKUP(A13,Threats!$AJ$7:$AL$169,2,FALSE),"")</f>
        <v/>
      </c>
      <c r="L13" s="62"/>
      <c r="AQ13" s="49">
        <f t="shared" si="0"/>
        <v>0</v>
      </c>
      <c r="AR13" s="49" t="str">
        <f t="shared" si="1"/>
        <v/>
      </c>
      <c r="AS13" s="49">
        <f t="shared" si="2"/>
        <v>0</v>
      </c>
      <c r="AT13" s="49" t="str">
        <f t="shared" si="3"/>
        <v/>
      </c>
      <c r="AU13" s="49">
        <f t="shared" si="4"/>
        <v>0</v>
      </c>
      <c r="AV13" s="49" t="str">
        <f t="shared" si="5"/>
        <v/>
      </c>
      <c r="AW13" s="49">
        <f t="shared" si="6"/>
        <v>0</v>
      </c>
      <c r="AX13" s="49" t="str">
        <f t="shared" si="7"/>
        <v/>
      </c>
    </row>
    <row r="14" spans="1:50" x14ac:dyDescent="0.25">
      <c r="A14" s="40">
        <f t="shared" si="8"/>
        <v>4</v>
      </c>
      <c r="B14" s="6" t="str">
        <f>IFERROR(VLOOKUP(A14,Strengths!$AJ$7:$AL$169,2,FALSE),"")</f>
        <v/>
      </c>
      <c r="C14" s="29"/>
      <c r="E14" s="10" t="str">
        <f>IFERROR(VLOOKUP(A14,Weaknesses!$AJ$7:$AL$169,2,FALSE),"")</f>
        <v/>
      </c>
      <c r="F14" s="62"/>
      <c r="G14" s="16"/>
      <c r="H14" s="10" t="str">
        <f>IFERROR(VLOOKUP(A14,Opportunities!$AJ$7:$AL$169,2,FALSE),"")</f>
        <v/>
      </c>
      <c r="I14" s="62"/>
      <c r="K14" s="10" t="str">
        <f>IFERROR(VLOOKUP(A14,Threats!$AJ$7:$AL$169,2,FALSE),"")</f>
        <v/>
      </c>
      <c r="L14" s="62"/>
      <c r="AQ14" s="49">
        <f t="shared" si="0"/>
        <v>0</v>
      </c>
      <c r="AR14" s="49" t="str">
        <f t="shared" si="1"/>
        <v/>
      </c>
      <c r="AS14" s="49">
        <f t="shared" si="2"/>
        <v>0</v>
      </c>
      <c r="AT14" s="49" t="str">
        <f t="shared" si="3"/>
        <v/>
      </c>
      <c r="AU14" s="49">
        <f t="shared" si="4"/>
        <v>0</v>
      </c>
      <c r="AV14" s="49" t="str">
        <f t="shared" si="5"/>
        <v/>
      </c>
      <c r="AW14" s="49">
        <f t="shared" si="6"/>
        <v>0</v>
      </c>
      <c r="AX14" s="49" t="str">
        <f t="shared" si="7"/>
        <v/>
      </c>
    </row>
    <row r="15" spans="1:50" x14ac:dyDescent="0.25">
      <c r="A15" s="40">
        <f t="shared" si="8"/>
        <v>5</v>
      </c>
      <c r="B15" s="6" t="str">
        <f>IFERROR(VLOOKUP(A15,Strengths!$AJ$7:$AL$169,2,FALSE),"")</f>
        <v/>
      </c>
      <c r="C15" s="29"/>
      <c r="E15" s="10" t="str">
        <f>IFERROR(VLOOKUP(A15,Weaknesses!$AJ$7:$AL$169,2,FALSE),"")</f>
        <v/>
      </c>
      <c r="F15" s="62"/>
      <c r="G15" s="16"/>
      <c r="H15" s="10" t="str">
        <f>IFERROR(VLOOKUP(A15,Opportunities!$AJ$7:$AL$169,2,FALSE),"")</f>
        <v/>
      </c>
      <c r="I15" s="62"/>
      <c r="K15" s="10" t="str">
        <f>IFERROR(VLOOKUP(A15,Threats!$AJ$7:$AL$169,2,FALSE),"")</f>
        <v/>
      </c>
      <c r="L15" s="62"/>
      <c r="AQ15" s="49">
        <f t="shared" si="0"/>
        <v>0</v>
      </c>
      <c r="AR15" s="49" t="str">
        <f t="shared" si="1"/>
        <v/>
      </c>
      <c r="AS15" s="49">
        <f t="shared" si="2"/>
        <v>0</v>
      </c>
      <c r="AT15" s="49" t="str">
        <f t="shared" si="3"/>
        <v/>
      </c>
      <c r="AU15" s="49">
        <f t="shared" si="4"/>
        <v>0</v>
      </c>
      <c r="AV15" s="49" t="str">
        <f t="shared" si="5"/>
        <v/>
      </c>
      <c r="AW15" s="49">
        <f t="shared" si="6"/>
        <v>0</v>
      </c>
      <c r="AX15" s="49" t="str">
        <f t="shared" si="7"/>
        <v/>
      </c>
    </row>
    <row r="16" spans="1:50" x14ac:dyDescent="0.25">
      <c r="A16" s="40">
        <f t="shared" si="8"/>
        <v>6</v>
      </c>
      <c r="B16" s="6" t="str">
        <f>IFERROR(VLOOKUP(A16,Strengths!$AJ$7:$AL$169,2,FALSE),"")</f>
        <v/>
      </c>
      <c r="C16" s="29"/>
      <c r="E16" s="10" t="str">
        <f>IFERROR(VLOOKUP(A16,Weaknesses!$AJ$7:$AL$169,2,FALSE),"")</f>
        <v/>
      </c>
      <c r="F16" s="62"/>
      <c r="G16" s="16"/>
      <c r="H16" s="10" t="str">
        <f>IFERROR(VLOOKUP(A16,Opportunities!$AJ$7:$AL$169,2,FALSE),"")</f>
        <v/>
      </c>
      <c r="I16" s="62"/>
      <c r="K16" s="10" t="str">
        <f>IFERROR(VLOOKUP(A16,Threats!$AJ$7:$AL$169,2,FALSE),"")</f>
        <v/>
      </c>
      <c r="L16" s="62"/>
      <c r="AQ16" s="49">
        <f t="shared" si="0"/>
        <v>0</v>
      </c>
      <c r="AR16" s="49" t="str">
        <f t="shared" si="1"/>
        <v/>
      </c>
      <c r="AS16" s="49">
        <f t="shared" si="2"/>
        <v>0</v>
      </c>
      <c r="AT16" s="49" t="str">
        <f t="shared" si="3"/>
        <v/>
      </c>
      <c r="AU16" s="49">
        <f t="shared" si="4"/>
        <v>0</v>
      </c>
      <c r="AV16" s="49" t="str">
        <f t="shared" si="5"/>
        <v/>
      </c>
      <c r="AW16" s="49">
        <f t="shared" si="6"/>
        <v>0</v>
      </c>
      <c r="AX16" s="49" t="str">
        <f t="shared" si="7"/>
        <v/>
      </c>
    </row>
    <row r="17" spans="1:50" x14ac:dyDescent="0.25">
      <c r="A17" s="40">
        <f t="shared" si="8"/>
        <v>7</v>
      </c>
      <c r="B17" s="6" t="str">
        <f>IFERROR(VLOOKUP(A17,Strengths!$AJ$7:$AL$169,2,FALSE),"")</f>
        <v/>
      </c>
      <c r="C17" s="29"/>
      <c r="E17" s="10" t="str">
        <f>IFERROR(VLOOKUP(A17,Weaknesses!$AJ$7:$AL$169,2,FALSE),"")</f>
        <v/>
      </c>
      <c r="F17" s="62"/>
      <c r="H17" s="10" t="str">
        <f>IFERROR(VLOOKUP(A17,Opportunities!$AJ$7:$AL$169,2,FALSE),"")</f>
        <v/>
      </c>
      <c r="I17" s="62"/>
      <c r="K17" s="10" t="str">
        <f>IFERROR(VLOOKUP(A17,Threats!$AJ$7:$AL$169,2,FALSE),"")</f>
        <v/>
      </c>
      <c r="L17" s="62"/>
      <c r="AQ17" s="49">
        <f t="shared" si="0"/>
        <v>0</v>
      </c>
      <c r="AR17" s="49" t="str">
        <f t="shared" si="1"/>
        <v/>
      </c>
      <c r="AS17" s="49">
        <f t="shared" si="2"/>
        <v>0</v>
      </c>
      <c r="AT17" s="49" t="str">
        <f t="shared" si="3"/>
        <v/>
      </c>
      <c r="AU17" s="49">
        <f t="shared" si="4"/>
        <v>0</v>
      </c>
      <c r="AV17" s="49" t="str">
        <f t="shared" si="5"/>
        <v/>
      </c>
      <c r="AW17" s="49">
        <f t="shared" si="6"/>
        <v>0</v>
      </c>
      <c r="AX17" s="49" t="str">
        <f t="shared" si="7"/>
        <v/>
      </c>
    </row>
    <row r="18" spans="1:50" x14ac:dyDescent="0.25">
      <c r="A18" s="40">
        <f t="shared" si="8"/>
        <v>8</v>
      </c>
      <c r="B18" s="6" t="str">
        <f>IFERROR(VLOOKUP(A18,Strengths!$AJ$7:$AL$169,2,FALSE),"")</f>
        <v/>
      </c>
      <c r="C18" s="29"/>
      <c r="E18" s="10" t="str">
        <f>IFERROR(VLOOKUP(A18,Weaknesses!$AJ$7:$AL$169,2,FALSE),"")</f>
        <v/>
      </c>
      <c r="F18" s="62"/>
      <c r="H18" s="10" t="str">
        <f>IFERROR(VLOOKUP(A18,Opportunities!$AJ$7:$AL$169,2,FALSE),"")</f>
        <v/>
      </c>
      <c r="I18" s="62"/>
      <c r="K18" s="10" t="str">
        <f>IFERROR(VLOOKUP(A18,Threats!$AJ$7:$AL$169,2,FALSE),"")</f>
        <v/>
      </c>
      <c r="L18" s="62"/>
      <c r="AQ18" s="49">
        <f t="shared" si="0"/>
        <v>0</v>
      </c>
      <c r="AR18" s="49" t="str">
        <f t="shared" si="1"/>
        <v/>
      </c>
      <c r="AS18" s="49">
        <f t="shared" si="2"/>
        <v>0</v>
      </c>
      <c r="AT18" s="49" t="str">
        <f t="shared" si="3"/>
        <v/>
      </c>
      <c r="AU18" s="49">
        <f t="shared" si="4"/>
        <v>0</v>
      </c>
      <c r="AV18" s="49" t="str">
        <f t="shared" si="5"/>
        <v/>
      </c>
      <c r="AW18" s="49">
        <f t="shared" si="6"/>
        <v>0</v>
      </c>
      <c r="AX18" s="49" t="str">
        <f t="shared" si="7"/>
        <v/>
      </c>
    </row>
    <row r="19" spans="1:50" x14ac:dyDescent="0.25">
      <c r="A19" s="40">
        <f t="shared" si="8"/>
        <v>9</v>
      </c>
      <c r="B19" s="6" t="str">
        <f>IFERROR(VLOOKUP(A19,Strengths!$AJ$7:$AL$169,2,FALSE),"")</f>
        <v/>
      </c>
      <c r="C19" s="29"/>
      <c r="E19" s="10" t="str">
        <f>IFERROR(VLOOKUP(A19,Weaknesses!$AJ$7:$AL$169,2,FALSE),"")</f>
        <v/>
      </c>
      <c r="F19" s="62"/>
      <c r="H19" s="10" t="str">
        <f>IFERROR(VLOOKUP(A19,Opportunities!$AJ$7:$AL$169,2,FALSE),"")</f>
        <v/>
      </c>
      <c r="I19" s="62"/>
      <c r="K19" s="10" t="str">
        <f>IFERROR(VLOOKUP(A19,Threats!$AJ$7:$AL$169,2,FALSE),"")</f>
        <v/>
      </c>
      <c r="L19" s="62"/>
      <c r="AQ19" s="49">
        <f t="shared" si="0"/>
        <v>0</v>
      </c>
      <c r="AR19" s="49" t="str">
        <f t="shared" si="1"/>
        <v/>
      </c>
      <c r="AS19" s="49">
        <f t="shared" si="2"/>
        <v>0</v>
      </c>
      <c r="AT19" s="49" t="str">
        <f t="shared" si="3"/>
        <v/>
      </c>
      <c r="AU19" s="49">
        <f t="shared" si="4"/>
        <v>0</v>
      </c>
      <c r="AV19" s="49" t="str">
        <f t="shared" si="5"/>
        <v/>
      </c>
      <c r="AW19" s="49">
        <f t="shared" si="6"/>
        <v>0</v>
      </c>
      <c r="AX19" s="49" t="str">
        <f t="shared" si="7"/>
        <v/>
      </c>
    </row>
    <row r="20" spans="1:50" x14ac:dyDescent="0.25">
      <c r="A20" s="40">
        <f t="shared" si="8"/>
        <v>10</v>
      </c>
      <c r="B20" s="6" t="str">
        <f>IFERROR(VLOOKUP(A20,Strengths!$AJ$7:$AL$169,2,FALSE),"")</f>
        <v/>
      </c>
      <c r="C20" s="29"/>
      <c r="E20" s="10" t="str">
        <f>IFERROR(VLOOKUP(A20,Weaknesses!$AJ$7:$AL$169,2,FALSE),"")</f>
        <v/>
      </c>
      <c r="F20" s="62"/>
      <c r="H20" s="10" t="str">
        <f>IFERROR(VLOOKUP(A20,Opportunities!$AJ$7:$AL$169,2,FALSE),"")</f>
        <v/>
      </c>
      <c r="I20" s="62"/>
      <c r="K20" s="10" t="str">
        <f>IFERROR(VLOOKUP(A20,Threats!$AJ$7:$AL$169,2,FALSE),"")</f>
        <v/>
      </c>
      <c r="L20" s="62"/>
      <c r="AQ20" s="49">
        <f t="shared" si="0"/>
        <v>0</v>
      </c>
      <c r="AR20" s="49" t="str">
        <f t="shared" si="1"/>
        <v/>
      </c>
      <c r="AS20" s="49">
        <f t="shared" si="2"/>
        <v>0</v>
      </c>
      <c r="AT20" s="49" t="str">
        <f t="shared" si="3"/>
        <v/>
      </c>
      <c r="AU20" s="49">
        <f t="shared" si="4"/>
        <v>0</v>
      </c>
      <c r="AV20" s="49" t="str">
        <f t="shared" si="5"/>
        <v/>
      </c>
      <c r="AW20" s="49">
        <f t="shared" si="6"/>
        <v>0</v>
      </c>
      <c r="AX20" s="49" t="str">
        <f t="shared" si="7"/>
        <v/>
      </c>
    </row>
    <row r="21" spans="1:50" x14ac:dyDescent="0.25">
      <c r="A21" s="40">
        <f t="shared" si="8"/>
        <v>11</v>
      </c>
      <c r="B21" s="6" t="str">
        <f>IFERROR(VLOOKUP(A21,Strengths!$AJ$7:$AL$169,2,FALSE),"")</f>
        <v/>
      </c>
      <c r="C21" s="29"/>
      <c r="E21" s="10" t="str">
        <f>IFERROR(VLOOKUP(A21,Weaknesses!$AJ$7:$AL$169,2,FALSE),"")</f>
        <v/>
      </c>
      <c r="F21" s="62"/>
      <c r="H21" s="10" t="str">
        <f>IFERROR(VLOOKUP(A21,Opportunities!$AJ$7:$AL$169,2,FALSE),"")</f>
        <v/>
      </c>
      <c r="I21" s="62"/>
      <c r="K21" s="10" t="str">
        <f>IFERROR(VLOOKUP(A21,Threats!$AJ$7:$AL$169,2,FALSE),"")</f>
        <v/>
      </c>
      <c r="L21" s="62"/>
      <c r="AQ21" s="49">
        <f t="shared" si="0"/>
        <v>0</v>
      </c>
      <c r="AR21" s="49" t="str">
        <f t="shared" si="1"/>
        <v/>
      </c>
      <c r="AS21" s="49">
        <f t="shared" si="2"/>
        <v>0</v>
      </c>
      <c r="AT21" s="49" t="str">
        <f t="shared" si="3"/>
        <v/>
      </c>
      <c r="AU21" s="49">
        <f t="shared" si="4"/>
        <v>0</v>
      </c>
      <c r="AV21" s="49" t="str">
        <f t="shared" si="5"/>
        <v/>
      </c>
      <c r="AW21" s="49">
        <f t="shared" si="6"/>
        <v>0</v>
      </c>
      <c r="AX21" s="49" t="str">
        <f t="shared" si="7"/>
        <v/>
      </c>
    </row>
    <row r="22" spans="1:50" x14ac:dyDescent="0.25">
      <c r="A22" s="40">
        <f t="shared" si="8"/>
        <v>12</v>
      </c>
      <c r="B22" s="6" t="str">
        <f>IFERROR(VLOOKUP(A22,Strengths!$AJ$7:$AL$169,2,FALSE),"")</f>
        <v/>
      </c>
      <c r="C22" s="29"/>
      <c r="E22" s="10" t="str">
        <f>IFERROR(VLOOKUP(A22,Weaknesses!$AJ$7:$AL$169,2,FALSE),"")</f>
        <v/>
      </c>
      <c r="F22" s="62"/>
      <c r="H22" s="10" t="str">
        <f>IFERROR(VLOOKUP(A22,Opportunities!$AJ$7:$AL$169,2,FALSE),"")</f>
        <v/>
      </c>
      <c r="I22" s="62"/>
      <c r="K22" s="10" t="str">
        <f>IFERROR(VLOOKUP(A22,Threats!$AJ$7:$AL$169,2,FALSE),"")</f>
        <v/>
      </c>
      <c r="L22" s="62"/>
      <c r="AQ22" s="49">
        <f t="shared" si="0"/>
        <v>0</v>
      </c>
      <c r="AR22" s="49" t="str">
        <f t="shared" si="1"/>
        <v/>
      </c>
      <c r="AS22" s="49">
        <f t="shared" si="2"/>
        <v>0</v>
      </c>
      <c r="AT22" s="49" t="str">
        <f t="shared" si="3"/>
        <v/>
      </c>
      <c r="AU22" s="49">
        <f t="shared" si="4"/>
        <v>0</v>
      </c>
      <c r="AV22" s="49" t="str">
        <f t="shared" si="5"/>
        <v/>
      </c>
      <c r="AW22" s="49">
        <f t="shared" si="6"/>
        <v>0</v>
      </c>
      <c r="AX22" s="49" t="str">
        <f t="shared" si="7"/>
        <v/>
      </c>
    </row>
    <row r="23" spans="1:50" x14ac:dyDescent="0.25">
      <c r="A23" s="40">
        <f t="shared" si="8"/>
        <v>13</v>
      </c>
      <c r="B23" s="6" t="str">
        <f>IFERROR(VLOOKUP(A23,Strengths!$AJ$7:$AL$169,2,FALSE),"")</f>
        <v/>
      </c>
      <c r="C23" s="29"/>
      <c r="E23" s="10" t="str">
        <f>IFERROR(VLOOKUP(A23,Weaknesses!$AJ$7:$AL$169,2,FALSE),"")</f>
        <v/>
      </c>
      <c r="F23" s="62"/>
      <c r="H23" s="10" t="str">
        <f>IFERROR(VLOOKUP(A23,Opportunities!$AJ$7:$AL$169,2,FALSE),"")</f>
        <v/>
      </c>
      <c r="I23" s="62"/>
      <c r="K23" s="10" t="str">
        <f>IFERROR(VLOOKUP(A23,Threats!$AJ$7:$AL$169,2,FALSE),"")</f>
        <v/>
      </c>
      <c r="L23" s="62"/>
      <c r="AQ23" s="49">
        <f t="shared" si="0"/>
        <v>0</v>
      </c>
      <c r="AR23" s="49" t="str">
        <f t="shared" si="1"/>
        <v/>
      </c>
      <c r="AS23" s="49">
        <f t="shared" si="2"/>
        <v>0</v>
      </c>
      <c r="AT23" s="49" t="str">
        <f t="shared" si="3"/>
        <v/>
      </c>
      <c r="AU23" s="49">
        <f t="shared" si="4"/>
        <v>0</v>
      </c>
      <c r="AV23" s="49" t="str">
        <f t="shared" si="5"/>
        <v/>
      </c>
      <c r="AW23" s="49">
        <f t="shared" si="6"/>
        <v>0</v>
      </c>
      <c r="AX23" s="49" t="str">
        <f t="shared" si="7"/>
        <v/>
      </c>
    </row>
    <row r="24" spans="1:50" x14ac:dyDescent="0.25">
      <c r="A24" s="40">
        <f t="shared" si="8"/>
        <v>14</v>
      </c>
      <c r="B24" s="6" t="str">
        <f>IFERROR(VLOOKUP(A24,Strengths!$AJ$7:$AL$169,2,FALSE),"")</f>
        <v/>
      </c>
      <c r="C24" s="29"/>
      <c r="E24" s="10" t="str">
        <f>IFERROR(VLOOKUP(A24,Weaknesses!$AJ$7:$AL$169,2,FALSE),"")</f>
        <v/>
      </c>
      <c r="F24" s="62"/>
      <c r="H24" s="10" t="str">
        <f>IFERROR(VLOOKUP(A24,Opportunities!$AJ$7:$AL$169,2,FALSE),"")</f>
        <v/>
      </c>
      <c r="I24" s="62"/>
      <c r="K24" s="10" t="str">
        <f>IFERROR(VLOOKUP(A24,Threats!$AJ$7:$AL$169,2,FALSE),"")</f>
        <v/>
      </c>
      <c r="L24" s="62"/>
      <c r="AQ24" s="49">
        <f t="shared" si="0"/>
        <v>0</v>
      </c>
      <c r="AR24" s="49" t="str">
        <f t="shared" si="1"/>
        <v/>
      </c>
      <c r="AS24" s="49">
        <f t="shared" si="2"/>
        <v>0</v>
      </c>
      <c r="AT24" s="49" t="str">
        <f t="shared" si="3"/>
        <v/>
      </c>
      <c r="AU24" s="49">
        <f t="shared" si="4"/>
        <v>0</v>
      </c>
      <c r="AV24" s="49" t="str">
        <f t="shared" si="5"/>
        <v/>
      </c>
      <c r="AW24" s="49">
        <f t="shared" si="6"/>
        <v>0</v>
      </c>
      <c r="AX24" s="49" t="str">
        <f t="shared" si="7"/>
        <v/>
      </c>
    </row>
    <row r="25" spans="1:50" x14ac:dyDescent="0.25">
      <c r="A25" s="40">
        <f t="shared" si="8"/>
        <v>15</v>
      </c>
      <c r="B25" s="6" t="str">
        <f>IFERROR(VLOOKUP(A25,Strengths!$AJ$7:$AL$169,2,FALSE),"")</f>
        <v/>
      </c>
      <c r="C25" s="29"/>
      <c r="E25" s="10" t="str">
        <f>IFERROR(VLOOKUP(A25,Weaknesses!$AJ$7:$AL$169,2,FALSE),"")</f>
        <v/>
      </c>
      <c r="F25" s="62"/>
      <c r="H25" s="10" t="str">
        <f>IFERROR(VLOOKUP(A25,Opportunities!$AJ$7:$AL$169,2,FALSE),"")</f>
        <v/>
      </c>
      <c r="I25" s="62"/>
      <c r="K25" s="10" t="str">
        <f>IFERROR(VLOOKUP(A25,Threats!$AJ$7:$AL$169,2,FALSE),"")</f>
        <v/>
      </c>
      <c r="L25" s="62"/>
      <c r="AQ25" s="49">
        <f t="shared" si="0"/>
        <v>0</v>
      </c>
      <c r="AR25" s="49" t="str">
        <f t="shared" si="1"/>
        <v/>
      </c>
      <c r="AS25" s="49">
        <f t="shared" si="2"/>
        <v>0</v>
      </c>
      <c r="AT25" s="49" t="str">
        <f t="shared" si="3"/>
        <v/>
      </c>
      <c r="AU25" s="49">
        <f t="shared" si="4"/>
        <v>0</v>
      </c>
      <c r="AV25" s="49" t="str">
        <f t="shared" si="5"/>
        <v/>
      </c>
      <c r="AW25" s="49">
        <f t="shared" si="6"/>
        <v>0</v>
      </c>
      <c r="AX25" s="49" t="str">
        <f t="shared" si="7"/>
        <v/>
      </c>
    </row>
    <row r="26" spans="1:50" x14ac:dyDescent="0.25">
      <c r="A26" s="40">
        <f t="shared" si="8"/>
        <v>16</v>
      </c>
      <c r="B26" s="6" t="str">
        <f>IFERROR(VLOOKUP(A26,Strengths!$AJ$7:$AL$169,2,FALSE),"")</f>
        <v/>
      </c>
      <c r="C26" s="29"/>
      <c r="E26" s="10" t="str">
        <f>IFERROR(VLOOKUP(A26,Weaknesses!$AJ$7:$AL$169,2,FALSE),"")</f>
        <v/>
      </c>
      <c r="F26" s="62"/>
      <c r="H26" s="10" t="str">
        <f>IFERROR(VLOOKUP(A26,Opportunities!$AJ$7:$AL$169,2,FALSE),"")</f>
        <v/>
      </c>
      <c r="I26" s="62"/>
      <c r="K26" s="10" t="str">
        <f>IFERROR(VLOOKUP(A26,Threats!$AJ$7:$AL$169,2,FALSE),"")</f>
        <v/>
      </c>
      <c r="L26" s="62"/>
      <c r="AQ26" s="49">
        <f t="shared" si="0"/>
        <v>0</v>
      </c>
      <c r="AR26" s="49" t="str">
        <f t="shared" si="1"/>
        <v/>
      </c>
      <c r="AS26" s="49">
        <f t="shared" si="2"/>
        <v>0</v>
      </c>
      <c r="AT26" s="49" t="str">
        <f t="shared" si="3"/>
        <v/>
      </c>
      <c r="AU26" s="49">
        <f t="shared" si="4"/>
        <v>0</v>
      </c>
      <c r="AV26" s="49" t="str">
        <f t="shared" si="5"/>
        <v/>
      </c>
      <c r="AW26" s="49">
        <f t="shared" si="6"/>
        <v>0</v>
      </c>
      <c r="AX26" s="49" t="str">
        <f t="shared" si="7"/>
        <v/>
      </c>
    </row>
    <row r="27" spans="1:50" x14ac:dyDescent="0.25">
      <c r="A27" s="40">
        <f t="shared" si="8"/>
        <v>17</v>
      </c>
      <c r="B27" s="6" t="str">
        <f>IFERROR(VLOOKUP(A27,Strengths!$AJ$7:$AL$169,2,FALSE),"")</f>
        <v/>
      </c>
      <c r="C27" s="29"/>
      <c r="E27" s="10" t="str">
        <f>IFERROR(VLOOKUP(A27,Weaknesses!$AJ$7:$AL$169,2,FALSE),"")</f>
        <v/>
      </c>
      <c r="F27" s="62"/>
      <c r="H27" s="10" t="str">
        <f>IFERROR(VLOOKUP(A27,Opportunities!$AJ$7:$AL$169,2,FALSE),"")</f>
        <v/>
      </c>
      <c r="I27" s="62"/>
      <c r="K27" s="10" t="str">
        <f>IFERROR(VLOOKUP(A27,Threats!$AJ$7:$AL$169,2,FALSE),"")</f>
        <v/>
      </c>
      <c r="L27" s="62"/>
      <c r="AQ27" s="49">
        <f t="shared" si="0"/>
        <v>0</v>
      </c>
      <c r="AR27" s="49" t="str">
        <f t="shared" si="1"/>
        <v/>
      </c>
      <c r="AS27" s="49">
        <f t="shared" si="2"/>
        <v>0</v>
      </c>
      <c r="AT27" s="49" t="str">
        <f t="shared" si="3"/>
        <v/>
      </c>
      <c r="AU27" s="49">
        <f t="shared" si="4"/>
        <v>0</v>
      </c>
      <c r="AV27" s="49" t="str">
        <f t="shared" si="5"/>
        <v/>
      </c>
      <c r="AW27" s="49">
        <f t="shared" si="6"/>
        <v>0</v>
      </c>
      <c r="AX27" s="49" t="str">
        <f t="shared" si="7"/>
        <v/>
      </c>
    </row>
    <row r="28" spans="1:50" x14ac:dyDescent="0.25">
      <c r="A28" s="40">
        <f t="shared" si="8"/>
        <v>18</v>
      </c>
      <c r="B28" s="6" t="str">
        <f>IFERROR(VLOOKUP(A28,Strengths!$AJ$7:$AL$169,2,FALSE),"")</f>
        <v/>
      </c>
      <c r="C28" s="29"/>
      <c r="E28" s="10" t="str">
        <f>IFERROR(VLOOKUP(A28,Weaknesses!$AJ$7:$AL$169,2,FALSE),"")</f>
        <v/>
      </c>
      <c r="F28" s="62"/>
      <c r="H28" s="10" t="str">
        <f>IFERROR(VLOOKUP(A28,Opportunities!$AJ$7:$AL$169,2,FALSE),"")</f>
        <v/>
      </c>
      <c r="I28" s="62"/>
      <c r="K28" s="10" t="str">
        <f>IFERROR(VLOOKUP(A28,Threats!$AJ$7:$AL$169,2,FALSE),"")</f>
        <v/>
      </c>
      <c r="L28" s="62"/>
      <c r="AQ28" s="49">
        <f t="shared" si="0"/>
        <v>0</v>
      </c>
      <c r="AR28" s="49" t="str">
        <f t="shared" si="1"/>
        <v/>
      </c>
      <c r="AS28" s="49">
        <f t="shared" si="2"/>
        <v>0</v>
      </c>
      <c r="AT28" s="49" t="str">
        <f t="shared" si="3"/>
        <v/>
      </c>
      <c r="AU28" s="49">
        <f t="shared" si="4"/>
        <v>0</v>
      </c>
      <c r="AV28" s="49" t="str">
        <f t="shared" si="5"/>
        <v/>
      </c>
      <c r="AW28" s="49">
        <f t="shared" si="6"/>
        <v>0</v>
      </c>
      <c r="AX28" s="49" t="str">
        <f t="shared" si="7"/>
        <v/>
      </c>
    </row>
    <row r="29" spans="1:50" x14ac:dyDescent="0.25">
      <c r="A29" s="40">
        <f t="shared" si="8"/>
        <v>19</v>
      </c>
      <c r="B29" s="6" t="str">
        <f>IFERROR(VLOOKUP(A29,Strengths!$AJ$7:$AL$169,2,FALSE),"")</f>
        <v/>
      </c>
      <c r="C29" s="29"/>
      <c r="E29" s="10" t="str">
        <f>IFERROR(VLOOKUP(A29,Weaknesses!$AJ$7:$AL$169,2,FALSE),"")</f>
        <v/>
      </c>
      <c r="F29" s="62"/>
      <c r="H29" s="10" t="str">
        <f>IFERROR(VLOOKUP(A29,Opportunities!$AJ$7:$AL$169,2,FALSE),"")</f>
        <v/>
      </c>
      <c r="I29" s="62"/>
      <c r="K29" s="10" t="str">
        <f>IFERROR(VLOOKUP(A29,Threats!$AJ$7:$AL$169,2,FALSE),"")</f>
        <v/>
      </c>
      <c r="L29" s="62"/>
      <c r="AQ29" s="49">
        <f t="shared" si="0"/>
        <v>0</v>
      </c>
      <c r="AR29" s="49" t="str">
        <f t="shared" si="1"/>
        <v/>
      </c>
      <c r="AS29" s="49">
        <f t="shared" si="2"/>
        <v>0</v>
      </c>
      <c r="AT29" s="49" t="str">
        <f t="shared" si="3"/>
        <v/>
      </c>
      <c r="AU29" s="49">
        <f t="shared" si="4"/>
        <v>0</v>
      </c>
      <c r="AV29" s="49" t="str">
        <f t="shared" si="5"/>
        <v/>
      </c>
      <c r="AW29" s="49">
        <f t="shared" si="6"/>
        <v>0</v>
      </c>
      <c r="AX29" s="49" t="str">
        <f t="shared" si="7"/>
        <v/>
      </c>
    </row>
    <row r="30" spans="1:50" x14ac:dyDescent="0.25">
      <c r="A30" s="40">
        <f t="shared" si="8"/>
        <v>20</v>
      </c>
      <c r="B30" s="6" t="str">
        <f>IFERROR(VLOOKUP(A30,Strengths!$AJ$7:$AL$169,2,FALSE),"")</f>
        <v/>
      </c>
      <c r="C30" s="29"/>
      <c r="E30" s="10" t="str">
        <f>IFERROR(VLOOKUP(A30,Weaknesses!$AJ$7:$AL$169,2,FALSE),"")</f>
        <v/>
      </c>
      <c r="F30" s="62"/>
      <c r="H30" s="10" t="str">
        <f>IFERROR(VLOOKUP(A30,Opportunities!$AJ$7:$AL$169,2,FALSE),"")</f>
        <v/>
      </c>
      <c r="I30" s="62"/>
      <c r="K30" s="10" t="str">
        <f>IFERROR(VLOOKUP(A30,Threats!$AJ$7:$AL$169,2,FALSE),"")</f>
        <v/>
      </c>
      <c r="L30" s="62"/>
      <c r="AQ30" s="49">
        <f t="shared" si="0"/>
        <v>0</v>
      </c>
      <c r="AR30" s="49" t="str">
        <f t="shared" si="1"/>
        <v/>
      </c>
      <c r="AS30" s="49">
        <f t="shared" si="2"/>
        <v>0</v>
      </c>
      <c r="AT30" s="49" t="str">
        <f t="shared" si="3"/>
        <v/>
      </c>
      <c r="AU30" s="49">
        <f t="shared" si="4"/>
        <v>0</v>
      </c>
      <c r="AV30" s="49" t="str">
        <f t="shared" si="5"/>
        <v/>
      </c>
      <c r="AW30" s="49">
        <f t="shared" si="6"/>
        <v>0</v>
      </c>
      <c r="AX30" s="49" t="str">
        <f t="shared" si="7"/>
        <v/>
      </c>
    </row>
    <row r="31" spans="1:50" x14ac:dyDescent="0.25">
      <c r="A31" s="40">
        <f t="shared" si="8"/>
        <v>21</v>
      </c>
      <c r="B31" s="6" t="str">
        <f>IFERROR(VLOOKUP(A31,Strengths!$AJ$7:$AL$169,2,FALSE),"")</f>
        <v/>
      </c>
      <c r="C31" s="29"/>
      <c r="E31" s="10" t="str">
        <f>IFERROR(VLOOKUP(A31,Weaknesses!$AJ$7:$AL$169,2,FALSE),"")</f>
        <v/>
      </c>
      <c r="F31" s="62"/>
      <c r="H31" s="10" t="str">
        <f>IFERROR(VLOOKUP(A31,Opportunities!$AJ$7:$AL$169,2,FALSE),"")</f>
        <v/>
      </c>
      <c r="I31" s="62"/>
      <c r="K31" s="10" t="str">
        <f>IFERROR(VLOOKUP(A31,Threats!$AJ$7:$AL$169,2,FALSE),"")</f>
        <v/>
      </c>
      <c r="L31" s="62"/>
      <c r="AQ31" s="49">
        <f t="shared" si="0"/>
        <v>0</v>
      </c>
      <c r="AR31" s="49" t="str">
        <f t="shared" si="1"/>
        <v/>
      </c>
      <c r="AS31" s="49">
        <f t="shared" si="2"/>
        <v>0</v>
      </c>
      <c r="AT31" s="49" t="str">
        <f t="shared" si="3"/>
        <v/>
      </c>
      <c r="AU31" s="49">
        <f t="shared" si="4"/>
        <v>0</v>
      </c>
      <c r="AV31" s="49" t="str">
        <f t="shared" si="5"/>
        <v/>
      </c>
      <c r="AW31" s="49">
        <f t="shared" si="6"/>
        <v>0</v>
      </c>
      <c r="AX31" s="49" t="str">
        <f t="shared" si="7"/>
        <v/>
      </c>
    </row>
    <row r="32" spans="1:50" x14ac:dyDescent="0.25">
      <c r="A32" s="40">
        <f t="shared" si="8"/>
        <v>22</v>
      </c>
      <c r="B32" s="6" t="str">
        <f>IFERROR(VLOOKUP(A32,Strengths!$AJ$7:$AL$169,2,FALSE),"")</f>
        <v/>
      </c>
      <c r="C32" s="29"/>
      <c r="E32" s="10" t="str">
        <f>IFERROR(VLOOKUP(A32,Weaknesses!$AJ$7:$AL$169,2,FALSE),"")</f>
        <v/>
      </c>
      <c r="F32" s="62"/>
      <c r="H32" s="10" t="str">
        <f>IFERROR(VLOOKUP(A32,Opportunities!$AJ$7:$AL$169,2,FALSE),"")</f>
        <v/>
      </c>
      <c r="I32" s="62"/>
      <c r="K32" s="10" t="str">
        <f>IFERROR(VLOOKUP(A32,Threats!$AJ$7:$AL$169,2,FALSE),"")</f>
        <v/>
      </c>
      <c r="L32" s="62"/>
      <c r="AQ32" s="49">
        <f t="shared" si="0"/>
        <v>0</v>
      </c>
      <c r="AR32" s="49" t="str">
        <f t="shared" si="1"/>
        <v/>
      </c>
      <c r="AS32" s="49">
        <f t="shared" si="2"/>
        <v>0</v>
      </c>
      <c r="AT32" s="49" t="str">
        <f t="shared" si="3"/>
        <v/>
      </c>
      <c r="AU32" s="49">
        <f t="shared" si="4"/>
        <v>0</v>
      </c>
      <c r="AV32" s="49" t="str">
        <f t="shared" si="5"/>
        <v/>
      </c>
      <c r="AW32" s="49">
        <f t="shared" si="6"/>
        <v>0</v>
      </c>
      <c r="AX32" s="49" t="str">
        <f t="shared" si="7"/>
        <v/>
      </c>
    </row>
    <row r="33" spans="1:50" x14ac:dyDescent="0.25">
      <c r="A33" s="40">
        <f t="shared" si="8"/>
        <v>23</v>
      </c>
      <c r="B33" s="6" t="str">
        <f>IFERROR(VLOOKUP(A33,Strengths!$AJ$7:$AL$169,2,FALSE),"")</f>
        <v/>
      </c>
      <c r="C33" s="29"/>
      <c r="E33" s="10" t="str">
        <f>IFERROR(VLOOKUP(A33,Weaknesses!$AJ$7:$AL$169,2,FALSE),"")</f>
        <v/>
      </c>
      <c r="F33" s="62"/>
      <c r="H33" s="10" t="str">
        <f>IFERROR(VLOOKUP(A33,Opportunities!$AJ$7:$AL$169,2,FALSE),"")</f>
        <v/>
      </c>
      <c r="I33" s="62"/>
      <c r="K33" s="10" t="str">
        <f>IFERROR(VLOOKUP(A33,Threats!$AJ$7:$AL$169,2,FALSE),"")</f>
        <v/>
      </c>
      <c r="L33" s="62"/>
      <c r="AQ33" s="49">
        <f t="shared" si="0"/>
        <v>0</v>
      </c>
      <c r="AR33" s="49" t="str">
        <f t="shared" si="1"/>
        <v/>
      </c>
      <c r="AS33" s="49">
        <f t="shared" si="2"/>
        <v>0</v>
      </c>
      <c r="AT33" s="49" t="str">
        <f t="shared" si="3"/>
        <v/>
      </c>
      <c r="AU33" s="49">
        <f t="shared" si="4"/>
        <v>0</v>
      </c>
      <c r="AV33" s="49" t="str">
        <f t="shared" si="5"/>
        <v/>
      </c>
      <c r="AW33" s="49">
        <f t="shared" si="6"/>
        <v>0</v>
      </c>
      <c r="AX33" s="49" t="str">
        <f t="shared" si="7"/>
        <v/>
      </c>
    </row>
    <row r="34" spans="1:50" x14ac:dyDescent="0.25">
      <c r="A34" s="40">
        <f t="shared" si="8"/>
        <v>24</v>
      </c>
      <c r="B34" s="6" t="str">
        <f>IFERROR(VLOOKUP(A34,Strengths!$AJ$7:$AL$169,2,FALSE),"")</f>
        <v/>
      </c>
      <c r="C34" s="29"/>
      <c r="E34" s="10" t="str">
        <f>IFERROR(VLOOKUP(A34,Weaknesses!$AJ$7:$AL$169,2,FALSE),"")</f>
        <v/>
      </c>
      <c r="F34" s="62"/>
      <c r="H34" s="10" t="str">
        <f>IFERROR(VLOOKUP(A34,Opportunities!$AJ$7:$AL$169,2,FALSE),"")</f>
        <v/>
      </c>
      <c r="I34" s="62"/>
      <c r="K34" s="10" t="str">
        <f>IFERROR(VLOOKUP(A34,Threats!$AJ$7:$AL$169,2,FALSE),"")</f>
        <v/>
      </c>
      <c r="L34" s="62"/>
      <c r="AQ34" s="49">
        <f t="shared" si="0"/>
        <v>0</v>
      </c>
      <c r="AR34" s="49" t="str">
        <f t="shared" si="1"/>
        <v/>
      </c>
      <c r="AS34" s="49">
        <f t="shared" si="2"/>
        <v>0</v>
      </c>
      <c r="AT34" s="49" t="str">
        <f t="shared" si="3"/>
        <v/>
      </c>
      <c r="AU34" s="49">
        <f t="shared" si="4"/>
        <v>0</v>
      </c>
      <c r="AV34" s="49" t="str">
        <f t="shared" si="5"/>
        <v/>
      </c>
      <c r="AW34" s="49">
        <f t="shared" si="6"/>
        <v>0</v>
      </c>
      <c r="AX34" s="49" t="str">
        <f t="shared" si="7"/>
        <v/>
      </c>
    </row>
    <row r="35" spans="1:50" x14ac:dyDescent="0.25">
      <c r="A35" s="40">
        <f t="shared" si="8"/>
        <v>25</v>
      </c>
      <c r="B35" s="6" t="str">
        <f>IFERROR(VLOOKUP(A35,Strengths!$AJ$7:$AL$169,2,FALSE),"")</f>
        <v/>
      </c>
      <c r="C35" s="29"/>
      <c r="E35" s="10" t="str">
        <f>IFERROR(VLOOKUP(A35,Weaknesses!$AJ$7:$AL$169,2,FALSE),"")</f>
        <v/>
      </c>
      <c r="F35" s="62"/>
      <c r="H35" s="10" t="str">
        <f>IFERROR(VLOOKUP(A35,Opportunities!$AJ$7:$AL$169,2,FALSE),"")</f>
        <v/>
      </c>
      <c r="I35" s="62"/>
      <c r="K35" s="10" t="str">
        <f>IFERROR(VLOOKUP(A35,Threats!$AJ$7:$AL$169,2,FALSE),"")</f>
        <v/>
      </c>
      <c r="L35" s="62"/>
      <c r="AQ35" s="49">
        <f t="shared" si="0"/>
        <v>0</v>
      </c>
      <c r="AR35" s="49" t="str">
        <f t="shared" si="1"/>
        <v/>
      </c>
      <c r="AS35" s="49">
        <f t="shared" si="2"/>
        <v>0</v>
      </c>
      <c r="AT35" s="49" t="str">
        <f t="shared" si="3"/>
        <v/>
      </c>
      <c r="AU35" s="49">
        <f t="shared" si="4"/>
        <v>0</v>
      </c>
      <c r="AV35" s="49" t="str">
        <f t="shared" si="5"/>
        <v/>
      </c>
      <c r="AW35" s="49">
        <f t="shared" si="6"/>
        <v>0</v>
      </c>
      <c r="AX35" s="49" t="str">
        <f t="shared" si="7"/>
        <v/>
      </c>
    </row>
    <row r="36" spans="1:50" x14ac:dyDescent="0.25">
      <c r="A36" s="40">
        <f t="shared" si="8"/>
        <v>26</v>
      </c>
      <c r="B36" s="6" t="str">
        <f>IFERROR(VLOOKUP(A36,Strengths!$AJ$7:$AL$169,2,FALSE),"")</f>
        <v/>
      </c>
      <c r="C36" s="29"/>
      <c r="E36" s="10" t="str">
        <f>IFERROR(VLOOKUP(A36,Weaknesses!$AJ$7:$AL$169,2,FALSE),"")</f>
        <v/>
      </c>
      <c r="F36" s="62"/>
      <c r="H36" s="10" t="str">
        <f>IFERROR(VLOOKUP(A36,Opportunities!$AJ$7:$AL$169,2,FALSE),"")</f>
        <v/>
      </c>
      <c r="I36" s="62"/>
      <c r="K36" s="10" t="str">
        <f>IFERROR(VLOOKUP(A36,Threats!$AJ$7:$AL$169,2,FALSE),"")</f>
        <v/>
      </c>
      <c r="L36" s="62"/>
      <c r="AQ36" s="49">
        <f t="shared" si="0"/>
        <v>0</v>
      </c>
      <c r="AR36" s="49" t="str">
        <f t="shared" si="1"/>
        <v/>
      </c>
      <c r="AS36" s="49">
        <f t="shared" si="2"/>
        <v>0</v>
      </c>
      <c r="AT36" s="49" t="str">
        <f t="shared" si="3"/>
        <v/>
      </c>
      <c r="AU36" s="49">
        <f t="shared" si="4"/>
        <v>0</v>
      </c>
      <c r="AV36" s="49" t="str">
        <f t="shared" si="5"/>
        <v/>
      </c>
      <c r="AW36" s="49">
        <f t="shared" si="6"/>
        <v>0</v>
      </c>
      <c r="AX36" s="49" t="str">
        <f t="shared" si="7"/>
        <v/>
      </c>
    </row>
    <row r="37" spans="1:50" x14ac:dyDescent="0.25">
      <c r="A37" s="40">
        <f t="shared" si="8"/>
        <v>27</v>
      </c>
      <c r="B37" s="6" t="str">
        <f>IFERROR(VLOOKUP(A37,Strengths!$AJ$7:$AL$169,2,FALSE),"")</f>
        <v/>
      </c>
      <c r="C37" s="29"/>
      <c r="E37" s="10" t="str">
        <f>IFERROR(VLOOKUP(A37,Weaknesses!$AJ$7:$AL$169,2,FALSE),"")</f>
        <v/>
      </c>
      <c r="F37" s="62"/>
      <c r="H37" s="10" t="str">
        <f>IFERROR(VLOOKUP(A37,Opportunities!$AJ$7:$AL$169,2,FALSE),"")</f>
        <v/>
      </c>
      <c r="I37" s="62"/>
      <c r="K37" s="10" t="str">
        <f>IFERROR(VLOOKUP(A37,Threats!$AJ$7:$AL$169,2,FALSE),"")</f>
        <v/>
      </c>
      <c r="L37" s="62"/>
      <c r="AQ37" s="49">
        <f t="shared" si="0"/>
        <v>0</v>
      </c>
      <c r="AR37" s="49" t="str">
        <f t="shared" si="1"/>
        <v/>
      </c>
      <c r="AS37" s="49">
        <f t="shared" si="2"/>
        <v>0</v>
      </c>
      <c r="AT37" s="49" t="str">
        <f t="shared" si="3"/>
        <v/>
      </c>
      <c r="AU37" s="49">
        <f t="shared" si="4"/>
        <v>0</v>
      </c>
      <c r="AV37" s="49" t="str">
        <f t="shared" si="5"/>
        <v/>
      </c>
      <c r="AW37" s="49">
        <f t="shared" si="6"/>
        <v>0</v>
      </c>
      <c r="AX37" s="49" t="str">
        <f t="shared" si="7"/>
        <v/>
      </c>
    </row>
    <row r="38" spans="1:50" x14ac:dyDescent="0.25">
      <c r="A38" s="40">
        <f t="shared" si="8"/>
        <v>28</v>
      </c>
      <c r="B38" s="6" t="str">
        <f>IFERROR(VLOOKUP(A38,Strengths!$AJ$7:$AL$169,2,FALSE),"")</f>
        <v/>
      </c>
      <c r="C38" s="29"/>
      <c r="E38" s="10" t="str">
        <f>IFERROR(VLOOKUP(A38,Weaknesses!$AJ$7:$AL$169,2,FALSE),"")</f>
        <v/>
      </c>
      <c r="F38" s="62"/>
      <c r="H38" s="10" t="str">
        <f>IFERROR(VLOOKUP(A38,Opportunities!$AJ$7:$AL$169,2,FALSE),"")</f>
        <v/>
      </c>
      <c r="I38" s="62"/>
      <c r="K38" s="10" t="str">
        <f>IFERROR(VLOOKUP(A38,Threats!$AJ$7:$AL$169,2,FALSE),"")</f>
        <v/>
      </c>
      <c r="L38" s="62"/>
      <c r="AQ38" s="49">
        <f t="shared" si="0"/>
        <v>0</v>
      </c>
      <c r="AR38" s="49" t="str">
        <f t="shared" si="1"/>
        <v/>
      </c>
      <c r="AS38" s="49">
        <f t="shared" si="2"/>
        <v>0</v>
      </c>
      <c r="AT38" s="49" t="str">
        <f t="shared" si="3"/>
        <v/>
      </c>
      <c r="AU38" s="49">
        <f t="shared" si="4"/>
        <v>0</v>
      </c>
      <c r="AV38" s="49" t="str">
        <f t="shared" si="5"/>
        <v/>
      </c>
      <c r="AW38" s="49">
        <f t="shared" si="6"/>
        <v>0</v>
      </c>
      <c r="AX38" s="49" t="str">
        <f t="shared" si="7"/>
        <v/>
      </c>
    </row>
    <row r="39" spans="1:50" x14ac:dyDescent="0.25">
      <c r="A39" s="40">
        <f t="shared" si="8"/>
        <v>29</v>
      </c>
      <c r="B39" s="6" t="str">
        <f>IFERROR(VLOOKUP(A39,Strengths!$AJ$7:$AL$169,2,FALSE),"")</f>
        <v/>
      </c>
      <c r="C39" s="29"/>
      <c r="E39" s="10" t="str">
        <f>IFERROR(VLOOKUP(A39,Weaknesses!$AJ$7:$AL$169,2,FALSE),"")</f>
        <v/>
      </c>
      <c r="F39" s="62"/>
      <c r="H39" s="10" t="str">
        <f>IFERROR(VLOOKUP(A39,Opportunities!$AJ$7:$AL$169,2,FALSE),"")</f>
        <v/>
      </c>
      <c r="I39" s="62"/>
      <c r="K39" s="10" t="str">
        <f>IFERROR(VLOOKUP(A39,Threats!$AJ$7:$AL$169,2,FALSE),"")</f>
        <v/>
      </c>
      <c r="L39" s="62"/>
      <c r="AQ39" s="49">
        <f t="shared" si="0"/>
        <v>0</v>
      </c>
      <c r="AR39" s="49" t="str">
        <f t="shared" si="1"/>
        <v/>
      </c>
      <c r="AS39" s="49">
        <f t="shared" si="2"/>
        <v>0</v>
      </c>
      <c r="AT39" s="49" t="str">
        <f t="shared" si="3"/>
        <v/>
      </c>
      <c r="AU39" s="49">
        <f t="shared" si="4"/>
        <v>0</v>
      </c>
      <c r="AV39" s="49" t="str">
        <f t="shared" si="5"/>
        <v/>
      </c>
      <c r="AW39" s="49">
        <f t="shared" si="6"/>
        <v>0</v>
      </c>
      <c r="AX39" s="49" t="str">
        <f t="shared" si="7"/>
        <v/>
      </c>
    </row>
    <row r="40" spans="1:50" x14ac:dyDescent="0.25">
      <c r="A40" s="40">
        <f t="shared" si="8"/>
        <v>30</v>
      </c>
      <c r="B40" s="6" t="str">
        <f>IFERROR(VLOOKUP(A40,Strengths!$AJ$7:$AL$169,2,FALSE),"")</f>
        <v/>
      </c>
      <c r="C40" s="29"/>
      <c r="E40" s="10" t="str">
        <f>IFERROR(VLOOKUP(A40,Weaknesses!$AJ$7:$AL$169,2,FALSE),"")</f>
        <v/>
      </c>
      <c r="F40" s="62"/>
      <c r="H40" s="10" t="str">
        <f>IFERROR(VLOOKUP(A40,Opportunities!$AJ$7:$AL$169,2,FALSE),"")</f>
        <v/>
      </c>
      <c r="I40" s="62"/>
      <c r="K40" s="10" t="str">
        <f>IFERROR(VLOOKUP(A40,Threats!$AJ$7:$AL$169,2,FALSE),"")</f>
        <v/>
      </c>
      <c r="L40" s="62"/>
      <c r="AQ40" s="49">
        <f t="shared" si="0"/>
        <v>0</v>
      </c>
      <c r="AR40" s="49" t="str">
        <f t="shared" si="1"/>
        <v/>
      </c>
      <c r="AS40" s="49">
        <f t="shared" si="2"/>
        <v>0</v>
      </c>
      <c r="AT40" s="49" t="str">
        <f t="shared" si="3"/>
        <v/>
      </c>
      <c r="AU40" s="49">
        <f t="shared" si="4"/>
        <v>0</v>
      </c>
      <c r="AV40" s="49" t="str">
        <f t="shared" si="5"/>
        <v/>
      </c>
      <c r="AW40" s="49">
        <f t="shared" si="6"/>
        <v>0</v>
      </c>
      <c r="AX40" s="49" t="str">
        <f t="shared" si="7"/>
        <v/>
      </c>
    </row>
    <row r="41" spans="1:50" x14ac:dyDescent="0.25">
      <c r="A41" s="40">
        <f t="shared" si="8"/>
        <v>31</v>
      </c>
      <c r="B41" s="6" t="str">
        <f>IFERROR(VLOOKUP(A41,Strengths!$AJ$7:$AL$169,2,FALSE),"")</f>
        <v/>
      </c>
      <c r="C41" s="29"/>
      <c r="E41" s="10" t="str">
        <f>IFERROR(VLOOKUP(A41,Weaknesses!$AJ$7:$AL$169,2,FALSE),"")</f>
        <v/>
      </c>
      <c r="F41" s="62"/>
      <c r="H41" s="10" t="str">
        <f>IFERROR(VLOOKUP(A41,Opportunities!$AJ$7:$AL$169,2,FALSE),"")</f>
        <v/>
      </c>
      <c r="I41" s="62"/>
      <c r="K41" s="10" t="str">
        <f>IFERROR(VLOOKUP(A41,Threats!$AJ$7:$AL$169,2,FALSE),"")</f>
        <v/>
      </c>
      <c r="L41" s="62"/>
      <c r="AQ41" s="49">
        <f t="shared" si="0"/>
        <v>0</v>
      </c>
      <c r="AR41" s="49" t="str">
        <f t="shared" si="1"/>
        <v/>
      </c>
      <c r="AS41" s="49">
        <f t="shared" si="2"/>
        <v>0</v>
      </c>
      <c r="AT41" s="49" t="str">
        <f t="shared" si="3"/>
        <v/>
      </c>
      <c r="AU41" s="49">
        <f t="shared" si="4"/>
        <v>0</v>
      </c>
      <c r="AV41" s="49" t="str">
        <f t="shared" si="5"/>
        <v/>
      </c>
      <c r="AW41" s="49">
        <f t="shared" si="6"/>
        <v>0</v>
      </c>
      <c r="AX41" s="49" t="str">
        <f t="shared" si="7"/>
        <v/>
      </c>
    </row>
    <row r="42" spans="1:50" x14ac:dyDescent="0.25">
      <c r="A42" s="40">
        <f t="shared" si="8"/>
        <v>32</v>
      </c>
      <c r="B42" s="6" t="str">
        <f>IFERROR(VLOOKUP(A42,Strengths!$AJ$7:$AL$169,2,FALSE),"")</f>
        <v/>
      </c>
      <c r="C42" s="29"/>
      <c r="E42" s="10" t="str">
        <f>IFERROR(VLOOKUP(A42,Weaknesses!$AJ$7:$AL$169,2,FALSE),"")</f>
        <v/>
      </c>
      <c r="F42" s="62"/>
      <c r="H42" s="10" t="str">
        <f>IFERROR(VLOOKUP(A42,Opportunities!$AJ$7:$AL$169,2,FALSE),"")</f>
        <v/>
      </c>
      <c r="I42" s="62"/>
      <c r="K42" s="10" t="str">
        <f>IFERROR(VLOOKUP(A42,Threats!$AJ$7:$AL$169,2,FALSE),"")</f>
        <v/>
      </c>
      <c r="L42" s="62"/>
      <c r="AQ42" s="49">
        <f t="shared" si="0"/>
        <v>0</v>
      </c>
      <c r="AR42" s="49" t="str">
        <f t="shared" si="1"/>
        <v/>
      </c>
      <c r="AS42" s="49">
        <f t="shared" si="2"/>
        <v>0</v>
      </c>
      <c r="AT42" s="49" t="str">
        <f t="shared" si="3"/>
        <v/>
      </c>
      <c r="AU42" s="49">
        <f t="shared" si="4"/>
        <v>0</v>
      </c>
      <c r="AV42" s="49" t="str">
        <f t="shared" si="5"/>
        <v/>
      </c>
      <c r="AW42" s="49">
        <f t="shared" si="6"/>
        <v>0</v>
      </c>
      <c r="AX42" s="49" t="str">
        <f t="shared" si="7"/>
        <v/>
      </c>
    </row>
    <row r="43" spans="1:50" x14ac:dyDescent="0.25">
      <c r="A43" s="40">
        <f t="shared" si="8"/>
        <v>33</v>
      </c>
      <c r="B43" s="6" t="str">
        <f>IFERROR(VLOOKUP(A43,Strengths!$AJ$7:$AL$169,2,FALSE),"")</f>
        <v/>
      </c>
      <c r="C43" s="29"/>
      <c r="E43" s="10" t="str">
        <f>IFERROR(VLOOKUP(A43,Weaknesses!$AJ$7:$AL$169,2,FALSE),"")</f>
        <v/>
      </c>
      <c r="F43" s="62"/>
      <c r="H43" s="10" t="str">
        <f>IFERROR(VLOOKUP(A43,Opportunities!$AJ$7:$AL$169,2,FALSE),"")</f>
        <v/>
      </c>
      <c r="I43" s="62"/>
      <c r="K43" s="10" t="str">
        <f>IFERROR(VLOOKUP(A43,Threats!$AJ$7:$AL$169,2,FALSE),"")</f>
        <v/>
      </c>
      <c r="L43" s="62"/>
      <c r="AQ43" s="49">
        <f t="shared" si="0"/>
        <v>0</v>
      </c>
      <c r="AR43" s="49" t="str">
        <f t="shared" si="1"/>
        <v/>
      </c>
      <c r="AS43" s="49">
        <f t="shared" si="2"/>
        <v>0</v>
      </c>
      <c r="AT43" s="49" t="str">
        <f t="shared" si="3"/>
        <v/>
      </c>
      <c r="AU43" s="49">
        <f t="shared" si="4"/>
        <v>0</v>
      </c>
      <c r="AV43" s="49" t="str">
        <f t="shared" si="5"/>
        <v/>
      </c>
      <c r="AW43" s="49">
        <f t="shared" si="6"/>
        <v>0</v>
      </c>
      <c r="AX43" s="49" t="str">
        <f t="shared" si="7"/>
        <v/>
      </c>
    </row>
    <row r="44" spans="1:50" x14ac:dyDescent="0.25">
      <c r="A44" s="40">
        <f t="shared" si="8"/>
        <v>34</v>
      </c>
      <c r="B44" s="6" t="str">
        <f>IFERROR(VLOOKUP(A44,Strengths!$AJ$7:$AL$169,2,FALSE),"")</f>
        <v/>
      </c>
      <c r="C44" s="29"/>
      <c r="E44" s="10" t="str">
        <f>IFERROR(VLOOKUP(A44,Weaknesses!$AJ$7:$AL$169,2,FALSE),"")</f>
        <v/>
      </c>
      <c r="F44" s="62"/>
      <c r="H44" s="10" t="str">
        <f>IFERROR(VLOOKUP(A44,Opportunities!$AJ$7:$AL$169,2,FALSE),"")</f>
        <v/>
      </c>
      <c r="I44" s="62"/>
      <c r="K44" s="10" t="str">
        <f>IFERROR(VLOOKUP(A44,Threats!$AJ$7:$AL$169,2,FALSE),"")</f>
        <v/>
      </c>
      <c r="L44" s="62"/>
      <c r="AQ44" s="49">
        <f t="shared" si="0"/>
        <v>0</v>
      </c>
      <c r="AR44" s="49" t="str">
        <f t="shared" si="1"/>
        <v/>
      </c>
      <c r="AS44" s="49">
        <f t="shared" si="2"/>
        <v>0</v>
      </c>
      <c r="AT44" s="49" t="str">
        <f t="shared" si="3"/>
        <v/>
      </c>
      <c r="AU44" s="49">
        <f t="shared" si="4"/>
        <v>0</v>
      </c>
      <c r="AV44" s="49" t="str">
        <f t="shared" si="5"/>
        <v/>
      </c>
      <c r="AW44" s="49">
        <f t="shared" si="6"/>
        <v>0</v>
      </c>
      <c r="AX44" s="49" t="str">
        <f t="shared" si="7"/>
        <v/>
      </c>
    </row>
    <row r="45" spans="1:50" x14ac:dyDescent="0.25">
      <c r="A45" s="40">
        <f t="shared" si="8"/>
        <v>35</v>
      </c>
      <c r="B45" s="6" t="str">
        <f>IFERROR(VLOOKUP(A45,Strengths!$AJ$7:$AL$169,2,FALSE),"")</f>
        <v/>
      </c>
      <c r="C45" s="29"/>
      <c r="E45" s="10" t="str">
        <f>IFERROR(VLOOKUP(A45,Weaknesses!$AJ$7:$AL$169,2,FALSE),"")</f>
        <v/>
      </c>
      <c r="F45" s="62"/>
      <c r="H45" s="10" t="str">
        <f>IFERROR(VLOOKUP(A45,Opportunities!$AJ$7:$AL$169,2,FALSE),"")</f>
        <v/>
      </c>
      <c r="I45" s="62"/>
      <c r="K45" s="10" t="str">
        <f>IFERROR(VLOOKUP(A45,Threats!$AJ$7:$AL$169,2,FALSE),"")</f>
        <v/>
      </c>
      <c r="L45" s="62"/>
      <c r="AQ45" s="49">
        <f t="shared" si="0"/>
        <v>0</v>
      </c>
      <c r="AR45" s="49" t="str">
        <f t="shared" si="1"/>
        <v/>
      </c>
      <c r="AS45" s="49">
        <f t="shared" si="2"/>
        <v>0</v>
      </c>
      <c r="AT45" s="49" t="str">
        <f t="shared" si="3"/>
        <v/>
      </c>
      <c r="AU45" s="49">
        <f t="shared" si="4"/>
        <v>0</v>
      </c>
      <c r="AV45" s="49" t="str">
        <f t="shared" si="5"/>
        <v/>
      </c>
      <c r="AW45" s="49">
        <f t="shared" si="6"/>
        <v>0</v>
      </c>
      <c r="AX45" s="49" t="str">
        <f t="shared" si="7"/>
        <v/>
      </c>
    </row>
    <row r="46" spans="1:50" x14ac:dyDescent="0.25">
      <c r="A46" s="40">
        <f t="shared" si="8"/>
        <v>36</v>
      </c>
      <c r="B46" s="6" t="str">
        <f>IFERROR(VLOOKUP(A46,Strengths!$AJ$7:$AL$169,2,FALSE),"")</f>
        <v/>
      </c>
      <c r="C46" s="29"/>
      <c r="E46" s="10" t="str">
        <f>IFERROR(VLOOKUP(A46,Weaknesses!$AJ$7:$AL$169,2,FALSE),"")</f>
        <v/>
      </c>
      <c r="F46" s="62"/>
      <c r="H46" s="10" t="str">
        <f>IFERROR(VLOOKUP(A46,Opportunities!$AJ$7:$AL$169,2,FALSE),"")</f>
        <v/>
      </c>
      <c r="I46" s="62"/>
      <c r="K46" s="10" t="str">
        <f>IFERROR(VLOOKUP(A46,Threats!$AJ$7:$AL$169,2,FALSE),"")</f>
        <v/>
      </c>
      <c r="L46" s="62"/>
      <c r="AQ46" s="49">
        <f t="shared" si="0"/>
        <v>0</v>
      </c>
      <c r="AR46" s="49" t="str">
        <f t="shared" si="1"/>
        <v/>
      </c>
      <c r="AS46" s="49">
        <f t="shared" si="2"/>
        <v>0</v>
      </c>
      <c r="AT46" s="49" t="str">
        <f t="shared" si="3"/>
        <v/>
      </c>
      <c r="AU46" s="49">
        <f t="shared" si="4"/>
        <v>0</v>
      </c>
      <c r="AV46" s="49" t="str">
        <f t="shared" si="5"/>
        <v/>
      </c>
      <c r="AW46" s="49">
        <f t="shared" si="6"/>
        <v>0</v>
      </c>
      <c r="AX46" s="49" t="str">
        <f t="shared" si="7"/>
        <v/>
      </c>
    </row>
    <row r="47" spans="1:50" x14ac:dyDescent="0.25">
      <c r="A47" s="40">
        <f t="shared" si="8"/>
        <v>37</v>
      </c>
      <c r="B47" s="6" t="str">
        <f>IFERROR(VLOOKUP(A47,Strengths!$AJ$7:$AL$169,2,FALSE),"")</f>
        <v/>
      </c>
      <c r="C47" s="29"/>
      <c r="E47" s="10" t="str">
        <f>IFERROR(VLOOKUP(A47,Weaknesses!$AJ$7:$AL$169,2,FALSE),"")</f>
        <v/>
      </c>
      <c r="F47" s="62"/>
      <c r="H47" s="10" t="str">
        <f>IFERROR(VLOOKUP(A47,Opportunities!$AJ$7:$AL$169,2,FALSE),"")</f>
        <v/>
      </c>
      <c r="I47" s="62"/>
      <c r="K47" s="10" t="str">
        <f>IFERROR(VLOOKUP(A47,Threats!$AJ$7:$AL$169,2,FALSE),"")</f>
        <v/>
      </c>
      <c r="L47" s="62"/>
      <c r="AQ47" s="49">
        <f t="shared" si="0"/>
        <v>0</v>
      </c>
      <c r="AR47" s="49" t="str">
        <f t="shared" si="1"/>
        <v/>
      </c>
      <c r="AS47" s="49">
        <f t="shared" si="2"/>
        <v>0</v>
      </c>
      <c r="AT47" s="49" t="str">
        <f t="shared" si="3"/>
        <v/>
      </c>
      <c r="AU47" s="49">
        <f t="shared" si="4"/>
        <v>0</v>
      </c>
      <c r="AV47" s="49" t="str">
        <f t="shared" si="5"/>
        <v/>
      </c>
      <c r="AW47" s="49">
        <f t="shared" si="6"/>
        <v>0</v>
      </c>
      <c r="AX47" s="49" t="str">
        <f t="shared" si="7"/>
        <v/>
      </c>
    </row>
    <row r="48" spans="1:50" x14ac:dyDescent="0.25">
      <c r="A48" s="40">
        <f t="shared" si="8"/>
        <v>38</v>
      </c>
      <c r="B48" s="6" t="str">
        <f>IFERROR(VLOOKUP(A48,Strengths!$AJ$7:$AL$169,2,FALSE),"")</f>
        <v/>
      </c>
      <c r="C48" s="29"/>
      <c r="E48" s="10" t="str">
        <f>IFERROR(VLOOKUP(A48,Weaknesses!$AJ$7:$AL$169,2,FALSE),"")</f>
        <v/>
      </c>
      <c r="F48" s="62"/>
      <c r="H48" s="10" t="str">
        <f>IFERROR(VLOOKUP(A48,Opportunities!$AJ$7:$AL$169,2,FALSE),"")</f>
        <v/>
      </c>
      <c r="I48" s="62"/>
      <c r="K48" s="10" t="str">
        <f>IFERROR(VLOOKUP(A48,Threats!$AJ$7:$AL$169,2,FALSE),"")</f>
        <v/>
      </c>
      <c r="L48" s="62"/>
      <c r="AQ48" s="49">
        <f t="shared" si="0"/>
        <v>0</v>
      </c>
      <c r="AR48" s="49" t="str">
        <f t="shared" si="1"/>
        <v/>
      </c>
      <c r="AS48" s="49">
        <f t="shared" si="2"/>
        <v>0</v>
      </c>
      <c r="AT48" s="49" t="str">
        <f t="shared" si="3"/>
        <v/>
      </c>
      <c r="AU48" s="49">
        <f t="shared" si="4"/>
        <v>0</v>
      </c>
      <c r="AV48" s="49" t="str">
        <f t="shared" si="5"/>
        <v/>
      </c>
      <c r="AW48" s="49">
        <f t="shared" si="6"/>
        <v>0</v>
      </c>
      <c r="AX48" s="49" t="str">
        <f t="shared" si="7"/>
        <v/>
      </c>
    </row>
    <row r="49" spans="1:50" x14ac:dyDescent="0.25">
      <c r="A49" s="40">
        <f t="shared" si="8"/>
        <v>39</v>
      </c>
      <c r="B49" s="6" t="str">
        <f>IFERROR(VLOOKUP(A49,Strengths!$AJ$7:$AL$169,2,FALSE),"")</f>
        <v/>
      </c>
      <c r="C49" s="29"/>
      <c r="E49" s="10" t="str">
        <f>IFERROR(VLOOKUP(A49,Weaknesses!$AJ$7:$AL$169,2,FALSE),"")</f>
        <v/>
      </c>
      <c r="F49" s="62"/>
      <c r="H49" s="10" t="str">
        <f>IFERROR(VLOOKUP(A49,Opportunities!$AJ$7:$AL$169,2,FALSE),"")</f>
        <v/>
      </c>
      <c r="I49" s="62"/>
      <c r="K49" s="10" t="str">
        <f>IFERROR(VLOOKUP(A49,Threats!$AJ$7:$AL$169,2,FALSE),"")</f>
        <v/>
      </c>
      <c r="L49" s="62"/>
      <c r="AQ49" s="49">
        <f t="shared" si="0"/>
        <v>0</v>
      </c>
      <c r="AR49" s="49" t="str">
        <f t="shared" si="1"/>
        <v/>
      </c>
      <c r="AS49" s="49">
        <f t="shared" si="2"/>
        <v>0</v>
      </c>
      <c r="AT49" s="49" t="str">
        <f t="shared" si="3"/>
        <v/>
      </c>
      <c r="AU49" s="49">
        <f t="shared" si="4"/>
        <v>0</v>
      </c>
      <c r="AV49" s="49" t="str">
        <f t="shared" si="5"/>
        <v/>
      </c>
      <c r="AW49" s="49">
        <f t="shared" si="6"/>
        <v>0</v>
      </c>
      <c r="AX49" s="49" t="str">
        <f t="shared" si="7"/>
        <v/>
      </c>
    </row>
    <row r="50" spans="1:50" x14ac:dyDescent="0.25">
      <c r="A50" s="40">
        <f t="shared" si="8"/>
        <v>40</v>
      </c>
      <c r="B50" s="6" t="str">
        <f>IFERROR(VLOOKUP(A50,Strengths!$AJ$7:$AL$169,2,FALSE),"")</f>
        <v/>
      </c>
      <c r="C50" s="29"/>
      <c r="E50" s="10" t="str">
        <f>IFERROR(VLOOKUP(A50,Weaknesses!$AJ$7:$AL$169,2,FALSE),"")</f>
        <v/>
      </c>
      <c r="F50" s="62"/>
      <c r="H50" s="10" t="str">
        <f>IFERROR(VLOOKUP(A50,Opportunities!$AJ$7:$AL$169,2,FALSE),"")</f>
        <v/>
      </c>
      <c r="I50" s="62"/>
      <c r="K50" s="10" t="str">
        <f>IFERROR(VLOOKUP(A50,Threats!$AJ$7:$AL$169,2,FALSE),"")</f>
        <v/>
      </c>
      <c r="L50" s="62"/>
      <c r="AQ50" s="49">
        <f t="shared" si="0"/>
        <v>0</v>
      </c>
      <c r="AR50" s="49" t="str">
        <f t="shared" si="1"/>
        <v/>
      </c>
      <c r="AS50" s="49">
        <f t="shared" si="2"/>
        <v>0</v>
      </c>
      <c r="AT50" s="49" t="str">
        <f t="shared" si="3"/>
        <v/>
      </c>
      <c r="AU50" s="49">
        <f t="shared" si="4"/>
        <v>0</v>
      </c>
      <c r="AV50" s="49" t="str">
        <f t="shared" si="5"/>
        <v/>
      </c>
      <c r="AW50" s="49">
        <f t="shared" si="6"/>
        <v>0</v>
      </c>
      <c r="AX50" s="49" t="str">
        <f t="shared" si="7"/>
        <v/>
      </c>
    </row>
    <row r="51" spans="1:50" x14ac:dyDescent="0.25">
      <c r="A51" s="40">
        <f t="shared" si="8"/>
        <v>41</v>
      </c>
      <c r="B51" s="6" t="str">
        <f>IFERROR(VLOOKUP(A51,Strengths!$AJ$7:$AL$169,2,FALSE),"")</f>
        <v/>
      </c>
      <c r="C51" s="29"/>
      <c r="E51" s="10" t="str">
        <f>IFERROR(VLOOKUP(A51,Weaknesses!$AJ$7:$AL$169,2,FALSE),"")</f>
        <v/>
      </c>
      <c r="F51" s="62"/>
      <c r="H51" s="10" t="str">
        <f>IFERROR(VLOOKUP(A51,Opportunities!$AJ$7:$AL$169,2,FALSE),"")</f>
        <v/>
      </c>
      <c r="I51" s="62"/>
      <c r="K51" s="10" t="str">
        <f>IFERROR(VLOOKUP(A51,Threats!$AJ$7:$AL$169,2,FALSE),"")</f>
        <v/>
      </c>
      <c r="L51" s="62"/>
      <c r="AQ51" s="49">
        <f t="shared" si="0"/>
        <v>0</v>
      </c>
      <c r="AR51" s="49" t="str">
        <f t="shared" si="1"/>
        <v/>
      </c>
      <c r="AS51" s="49">
        <f t="shared" si="2"/>
        <v>0</v>
      </c>
      <c r="AT51" s="49" t="str">
        <f t="shared" si="3"/>
        <v/>
      </c>
      <c r="AU51" s="49">
        <f t="shared" si="4"/>
        <v>0</v>
      </c>
      <c r="AV51" s="49" t="str">
        <f t="shared" si="5"/>
        <v/>
      </c>
      <c r="AW51" s="49">
        <f t="shared" si="6"/>
        <v>0</v>
      </c>
      <c r="AX51" s="49" t="str">
        <f t="shared" si="7"/>
        <v/>
      </c>
    </row>
    <row r="52" spans="1:50" x14ac:dyDescent="0.25">
      <c r="A52" s="40">
        <f t="shared" si="8"/>
        <v>42</v>
      </c>
      <c r="B52" s="6" t="str">
        <f>IFERROR(VLOOKUP(A52,Strengths!$AJ$7:$AL$169,2,FALSE),"")</f>
        <v/>
      </c>
      <c r="C52" s="29"/>
      <c r="E52" s="10" t="str">
        <f>IFERROR(VLOOKUP(A52,Weaknesses!$AJ$7:$AL$169,2,FALSE),"")</f>
        <v/>
      </c>
      <c r="F52" s="62"/>
      <c r="H52" s="10" t="str">
        <f>IFERROR(VLOOKUP(A52,Opportunities!$AJ$7:$AL$169,2,FALSE),"")</f>
        <v/>
      </c>
      <c r="I52" s="62"/>
      <c r="K52" s="10" t="str">
        <f>IFERROR(VLOOKUP(A52,Threats!$AJ$7:$AL$169,2,FALSE),"")</f>
        <v/>
      </c>
      <c r="L52" s="62"/>
      <c r="AQ52" s="49">
        <f t="shared" si="0"/>
        <v>0</v>
      </c>
      <c r="AR52" s="49" t="str">
        <f t="shared" si="1"/>
        <v/>
      </c>
      <c r="AS52" s="49">
        <f t="shared" si="2"/>
        <v>0</v>
      </c>
      <c r="AT52" s="49" t="str">
        <f t="shared" si="3"/>
        <v/>
      </c>
      <c r="AU52" s="49">
        <f t="shared" si="4"/>
        <v>0</v>
      </c>
      <c r="AV52" s="49" t="str">
        <f t="shared" si="5"/>
        <v/>
      </c>
      <c r="AW52" s="49">
        <f t="shared" si="6"/>
        <v>0</v>
      </c>
      <c r="AX52" s="49" t="str">
        <f t="shared" si="7"/>
        <v/>
      </c>
    </row>
    <row r="53" spans="1:50" x14ac:dyDescent="0.25">
      <c r="A53" s="40">
        <f t="shared" si="8"/>
        <v>43</v>
      </c>
      <c r="B53" s="6" t="str">
        <f>IFERROR(VLOOKUP(A53,Strengths!$AJ$7:$AL$169,2,FALSE),"")</f>
        <v/>
      </c>
      <c r="C53" s="29"/>
      <c r="E53" s="10" t="str">
        <f>IFERROR(VLOOKUP(A53,Weaknesses!$AJ$7:$AL$169,2,FALSE),"")</f>
        <v/>
      </c>
      <c r="F53" s="62"/>
      <c r="H53" s="10" t="str">
        <f>IFERROR(VLOOKUP(A53,Opportunities!$AJ$7:$AL$169,2,FALSE),"")</f>
        <v/>
      </c>
      <c r="I53" s="62"/>
      <c r="K53" s="10" t="str">
        <f>IFERROR(VLOOKUP(A53,Threats!$AJ$7:$AL$169,2,FALSE),"")</f>
        <v/>
      </c>
      <c r="L53" s="62"/>
      <c r="AQ53" s="49">
        <f t="shared" si="0"/>
        <v>0</v>
      </c>
      <c r="AR53" s="49" t="str">
        <f t="shared" si="1"/>
        <v/>
      </c>
      <c r="AS53" s="49">
        <f t="shared" si="2"/>
        <v>0</v>
      </c>
      <c r="AT53" s="49" t="str">
        <f t="shared" si="3"/>
        <v/>
      </c>
      <c r="AU53" s="49">
        <f t="shared" si="4"/>
        <v>0</v>
      </c>
      <c r="AV53" s="49" t="str">
        <f t="shared" si="5"/>
        <v/>
      </c>
      <c r="AW53" s="49">
        <f t="shared" si="6"/>
        <v>0</v>
      </c>
      <c r="AX53" s="49" t="str">
        <f t="shared" si="7"/>
        <v/>
      </c>
    </row>
    <row r="54" spans="1:50" x14ac:dyDescent="0.25">
      <c r="A54" s="40">
        <f t="shared" si="8"/>
        <v>44</v>
      </c>
      <c r="B54" s="6" t="str">
        <f>IFERROR(VLOOKUP(A54,Strengths!$AJ$7:$AL$169,2,FALSE),"")</f>
        <v/>
      </c>
      <c r="C54" s="29"/>
      <c r="E54" s="10" t="str">
        <f>IFERROR(VLOOKUP(A54,Weaknesses!$AJ$7:$AL$169,2,FALSE),"")</f>
        <v/>
      </c>
      <c r="F54" s="62"/>
      <c r="H54" s="10" t="str">
        <f>IFERROR(VLOOKUP(A54,Opportunities!$AJ$7:$AL$169,2,FALSE),"")</f>
        <v/>
      </c>
      <c r="I54" s="62"/>
      <c r="K54" s="10" t="str">
        <f>IFERROR(VLOOKUP(A54,Threats!$AJ$7:$AL$169,2,FALSE),"")</f>
        <v/>
      </c>
      <c r="L54" s="62"/>
      <c r="AQ54" s="49">
        <f t="shared" si="0"/>
        <v>0</v>
      </c>
      <c r="AR54" s="49" t="str">
        <f t="shared" si="1"/>
        <v/>
      </c>
      <c r="AS54" s="49">
        <f t="shared" si="2"/>
        <v>0</v>
      </c>
      <c r="AT54" s="49" t="str">
        <f t="shared" si="3"/>
        <v/>
      </c>
      <c r="AU54" s="49">
        <f t="shared" si="4"/>
        <v>0</v>
      </c>
      <c r="AV54" s="49" t="str">
        <f t="shared" si="5"/>
        <v/>
      </c>
      <c r="AW54" s="49">
        <f t="shared" si="6"/>
        <v>0</v>
      </c>
      <c r="AX54" s="49" t="str">
        <f t="shared" si="7"/>
        <v/>
      </c>
    </row>
    <row r="55" spans="1:50" x14ac:dyDescent="0.25">
      <c r="A55" s="40">
        <f t="shared" si="8"/>
        <v>45</v>
      </c>
      <c r="B55" s="6" t="str">
        <f>IFERROR(VLOOKUP(A55,Strengths!$AJ$7:$AL$169,2,FALSE),"")</f>
        <v/>
      </c>
      <c r="C55" s="29"/>
      <c r="E55" s="10" t="str">
        <f>IFERROR(VLOOKUP(A55,Weaknesses!$AJ$7:$AL$169,2,FALSE),"")</f>
        <v/>
      </c>
      <c r="F55" s="62"/>
      <c r="H55" s="10" t="str">
        <f>IFERROR(VLOOKUP(A55,Opportunities!$AJ$7:$AL$169,2,FALSE),"")</f>
        <v/>
      </c>
      <c r="I55" s="62"/>
      <c r="K55" s="10" t="str">
        <f>IFERROR(VLOOKUP(A55,Threats!$AJ$7:$AL$169,2,FALSE),"")</f>
        <v/>
      </c>
      <c r="L55" s="62"/>
      <c r="AQ55" s="49">
        <f t="shared" si="0"/>
        <v>0</v>
      </c>
      <c r="AR55" s="49" t="str">
        <f t="shared" si="1"/>
        <v/>
      </c>
      <c r="AS55" s="49">
        <f t="shared" si="2"/>
        <v>0</v>
      </c>
      <c r="AT55" s="49" t="str">
        <f t="shared" si="3"/>
        <v/>
      </c>
      <c r="AU55" s="49">
        <f t="shared" si="4"/>
        <v>0</v>
      </c>
      <c r="AV55" s="49" t="str">
        <f t="shared" si="5"/>
        <v/>
      </c>
      <c r="AW55" s="49">
        <f t="shared" si="6"/>
        <v>0</v>
      </c>
      <c r="AX55" s="49" t="str">
        <f t="shared" si="7"/>
        <v/>
      </c>
    </row>
    <row r="56" spans="1:50" x14ac:dyDescent="0.25">
      <c r="A56" s="40">
        <f t="shared" si="8"/>
        <v>46</v>
      </c>
      <c r="B56" s="6" t="str">
        <f>IFERROR(VLOOKUP(A56,Strengths!$AJ$7:$AL$169,2,FALSE),"")</f>
        <v/>
      </c>
      <c r="C56" s="29"/>
      <c r="E56" s="10" t="str">
        <f>IFERROR(VLOOKUP(A56,Weaknesses!$AJ$7:$AL$169,2,FALSE),"")</f>
        <v/>
      </c>
      <c r="F56" s="62"/>
      <c r="H56" s="10" t="str">
        <f>IFERROR(VLOOKUP(A56,Opportunities!$AJ$7:$AL$169,2,FALSE),"")</f>
        <v/>
      </c>
      <c r="I56" s="62"/>
      <c r="K56" s="10" t="str">
        <f>IFERROR(VLOOKUP(A56,Threats!$AJ$7:$AL$169,2,FALSE),"")</f>
        <v/>
      </c>
      <c r="L56" s="62"/>
      <c r="AQ56" s="49">
        <f t="shared" si="0"/>
        <v>0</v>
      </c>
      <c r="AR56" s="49" t="str">
        <f t="shared" si="1"/>
        <v/>
      </c>
      <c r="AS56" s="49">
        <f t="shared" si="2"/>
        <v>0</v>
      </c>
      <c r="AT56" s="49" t="str">
        <f t="shared" si="3"/>
        <v/>
      </c>
      <c r="AU56" s="49">
        <f t="shared" si="4"/>
        <v>0</v>
      </c>
      <c r="AV56" s="49" t="str">
        <f t="shared" si="5"/>
        <v/>
      </c>
      <c r="AW56" s="49">
        <f t="shared" si="6"/>
        <v>0</v>
      </c>
      <c r="AX56" s="49" t="str">
        <f t="shared" si="7"/>
        <v/>
      </c>
    </row>
    <row r="57" spans="1:50" x14ac:dyDescent="0.25">
      <c r="A57" s="40">
        <f t="shared" si="8"/>
        <v>47</v>
      </c>
      <c r="B57" s="6" t="str">
        <f>IFERROR(VLOOKUP(A57,Strengths!$AJ$7:$AL$169,2,FALSE),"")</f>
        <v/>
      </c>
      <c r="C57" s="29"/>
      <c r="E57" s="10" t="str">
        <f>IFERROR(VLOOKUP(A57,Weaknesses!$AJ$7:$AL$169,2,FALSE),"")</f>
        <v/>
      </c>
      <c r="F57" s="62"/>
      <c r="H57" s="10" t="str">
        <f>IFERROR(VLOOKUP(A57,Opportunities!$AJ$7:$AL$169,2,FALSE),"")</f>
        <v/>
      </c>
      <c r="I57" s="62"/>
      <c r="K57" s="10" t="str">
        <f>IFERROR(VLOOKUP(A57,Threats!$AJ$7:$AL$169,2,FALSE),"")</f>
        <v/>
      </c>
      <c r="L57" s="62"/>
      <c r="AQ57" s="49">
        <f t="shared" si="0"/>
        <v>0</v>
      </c>
      <c r="AR57" s="49" t="str">
        <f t="shared" si="1"/>
        <v/>
      </c>
      <c r="AS57" s="49">
        <f t="shared" si="2"/>
        <v>0</v>
      </c>
      <c r="AT57" s="49" t="str">
        <f t="shared" si="3"/>
        <v/>
      </c>
      <c r="AU57" s="49">
        <f t="shared" si="4"/>
        <v>0</v>
      </c>
      <c r="AV57" s="49" t="str">
        <f t="shared" si="5"/>
        <v/>
      </c>
      <c r="AW57" s="49">
        <f t="shared" si="6"/>
        <v>0</v>
      </c>
      <c r="AX57" s="49" t="str">
        <f t="shared" si="7"/>
        <v/>
      </c>
    </row>
    <row r="58" spans="1:50" x14ac:dyDescent="0.25">
      <c r="A58" s="40">
        <f t="shared" si="8"/>
        <v>48</v>
      </c>
      <c r="B58" s="6" t="str">
        <f>IFERROR(VLOOKUP(A58,Strengths!$AJ$7:$AL$169,2,FALSE),"")</f>
        <v/>
      </c>
      <c r="C58" s="29"/>
      <c r="E58" s="10" t="str">
        <f>IFERROR(VLOOKUP(A58,Weaknesses!$AJ$7:$AL$169,2,FALSE),"")</f>
        <v/>
      </c>
      <c r="F58" s="62"/>
      <c r="H58" s="10" t="str">
        <f>IFERROR(VLOOKUP(A58,Opportunities!$AJ$7:$AL$169,2,FALSE),"")</f>
        <v/>
      </c>
      <c r="I58" s="62"/>
      <c r="K58" s="10" t="str">
        <f>IFERROR(VLOOKUP(A58,Threats!$AJ$7:$AL$169,2,FALSE),"")</f>
        <v/>
      </c>
      <c r="L58" s="62"/>
      <c r="AQ58" s="49">
        <f t="shared" si="0"/>
        <v>0</v>
      </c>
      <c r="AR58" s="49" t="str">
        <f t="shared" si="1"/>
        <v/>
      </c>
      <c r="AS58" s="49">
        <f t="shared" si="2"/>
        <v>0</v>
      </c>
      <c r="AT58" s="49" t="str">
        <f t="shared" si="3"/>
        <v/>
      </c>
      <c r="AU58" s="49">
        <f t="shared" si="4"/>
        <v>0</v>
      </c>
      <c r="AV58" s="49" t="str">
        <f t="shared" si="5"/>
        <v/>
      </c>
      <c r="AW58" s="49">
        <f t="shared" si="6"/>
        <v>0</v>
      </c>
      <c r="AX58" s="49" t="str">
        <f t="shared" si="7"/>
        <v/>
      </c>
    </row>
    <row r="59" spans="1:50" x14ac:dyDescent="0.25">
      <c r="A59" s="40">
        <f t="shared" si="8"/>
        <v>49</v>
      </c>
      <c r="B59" s="6" t="str">
        <f>IFERROR(VLOOKUP(A59,Strengths!$AJ$7:$AL$169,2,FALSE),"")</f>
        <v/>
      </c>
      <c r="C59" s="29"/>
      <c r="E59" s="10" t="str">
        <f>IFERROR(VLOOKUP(A59,Weaknesses!$AJ$7:$AL$169,2,FALSE),"")</f>
        <v/>
      </c>
      <c r="F59" s="62"/>
      <c r="H59" s="10" t="str">
        <f>IFERROR(VLOOKUP(A59,Opportunities!$AJ$7:$AL$169,2,FALSE),"")</f>
        <v/>
      </c>
      <c r="I59" s="62"/>
      <c r="K59" s="10" t="str">
        <f>IFERROR(VLOOKUP(A59,Threats!$AJ$7:$AL$169,2,FALSE),"")</f>
        <v/>
      </c>
      <c r="L59" s="62"/>
      <c r="AQ59" s="49">
        <f t="shared" si="0"/>
        <v>0</v>
      </c>
      <c r="AR59" s="49" t="str">
        <f t="shared" si="1"/>
        <v/>
      </c>
      <c r="AS59" s="49">
        <f t="shared" si="2"/>
        <v>0</v>
      </c>
      <c r="AT59" s="49" t="str">
        <f t="shared" si="3"/>
        <v/>
      </c>
      <c r="AU59" s="49">
        <f t="shared" si="4"/>
        <v>0</v>
      </c>
      <c r="AV59" s="49" t="str">
        <f t="shared" si="5"/>
        <v/>
      </c>
      <c r="AW59" s="49">
        <f t="shared" si="6"/>
        <v>0</v>
      </c>
      <c r="AX59" s="49" t="str">
        <f t="shared" si="7"/>
        <v/>
      </c>
    </row>
    <row r="60" spans="1:50" x14ac:dyDescent="0.25">
      <c r="A60" s="40">
        <f t="shared" si="8"/>
        <v>50</v>
      </c>
      <c r="B60" s="6" t="str">
        <f>IFERROR(VLOOKUP(A60,Strengths!$AJ$7:$AL$169,2,FALSE),"")</f>
        <v/>
      </c>
      <c r="C60" s="29"/>
      <c r="E60" s="10" t="str">
        <f>IFERROR(VLOOKUP(A60,Weaknesses!$AJ$7:$AL$169,2,FALSE),"")</f>
        <v/>
      </c>
      <c r="F60" s="62"/>
      <c r="H60" s="10" t="str">
        <f>IFERROR(VLOOKUP(A60,Opportunities!$AJ$7:$AL$169,2,FALSE),"")</f>
        <v/>
      </c>
      <c r="I60" s="62"/>
      <c r="K60" s="10" t="str">
        <f>IFERROR(VLOOKUP(A60,Threats!$AJ$7:$AL$169,2,FALSE),"")</f>
        <v/>
      </c>
      <c r="L60" s="62"/>
      <c r="AQ60" s="49">
        <f t="shared" si="0"/>
        <v>0</v>
      </c>
      <c r="AR60" s="49" t="str">
        <f t="shared" si="1"/>
        <v/>
      </c>
      <c r="AS60" s="49">
        <f t="shared" si="2"/>
        <v>0</v>
      </c>
      <c r="AT60" s="49" t="str">
        <f t="shared" si="3"/>
        <v/>
      </c>
      <c r="AU60" s="49">
        <f t="shared" si="4"/>
        <v>0</v>
      </c>
      <c r="AV60" s="49" t="str">
        <f t="shared" si="5"/>
        <v/>
      </c>
      <c r="AW60" s="49">
        <f t="shared" si="6"/>
        <v>0</v>
      </c>
      <c r="AX60" s="49" t="str">
        <f t="shared" si="7"/>
        <v/>
      </c>
    </row>
    <row r="61" spans="1:50" x14ac:dyDescent="0.25">
      <c r="A61" s="40">
        <f t="shared" si="8"/>
        <v>51</v>
      </c>
      <c r="B61" s="6" t="str">
        <f>IFERROR(VLOOKUP(A61,Strengths!$AJ$7:$AL$169,2,FALSE),"")</f>
        <v/>
      </c>
      <c r="C61" s="29"/>
      <c r="E61" s="10" t="str">
        <f>IFERROR(VLOOKUP(A61,Weaknesses!$AJ$7:$AL$169,2,FALSE),"")</f>
        <v/>
      </c>
      <c r="F61" s="62"/>
      <c r="H61" s="10" t="str">
        <f>IFERROR(VLOOKUP(A61,Opportunities!$AJ$7:$AL$169,2,FALSE),"")</f>
        <v/>
      </c>
      <c r="I61" s="62"/>
      <c r="K61" s="10" t="str">
        <f>IFERROR(VLOOKUP(A61,Threats!$AJ$7:$AL$169,2,FALSE),"")</f>
        <v/>
      </c>
      <c r="L61" s="62"/>
      <c r="AQ61" s="49">
        <f t="shared" si="0"/>
        <v>0</v>
      </c>
      <c r="AR61" s="49" t="str">
        <f t="shared" si="1"/>
        <v/>
      </c>
      <c r="AS61" s="49">
        <f t="shared" si="2"/>
        <v>0</v>
      </c>
      <c r="AT61" s="49" t="str">
        <f t="shared" si="3"/>
        <v/>
      </c>
      <c r="AU61" s="49">
        <f t="shared" si="4"/>
        <v>0</v>
      </c>
      <c r="AV61" s="49" t="str">
        <f t="shared" si="5"/>
        <v/>
      </c>
      <c r="AW61" s="49">
        <f t="shared" si="6"/>
        <v>0</v>
      </c>
      <c r="AX61" s="49" t="str">
        <f t="shared" si="7"/>
        <v/>
      </c>
    </row>
    <row r="62" spans="1:50" x14ac:dyDescent="0.25">
      <c r="A62" s="40">
        <f t="shared" si="8"/>
        <v>52</v>
      </c>
      <c r="B62" s="6" t="str">
        <f>IFERROR(VLOOKUP(A62,Strengths!$AJ$7:$AL$169,2,FALSE),"")</f>
        <v/>
      </c>
      <c r="C62" s="29"/>
      <c r="E62" s="10" t="str">
        <f>IFERROR(VLOOKUP(A62,Weaknesses!$AJ$7:$AL$169,2,FALSE),"")</f>
        <v/>
      </c>
      <c r="F62" s="62"/>
      <c r="H62" s="10" t="str">
        <f>IFERROR(VLOOKUP(A62,Opportunities!$AJ$7:$AL$169,2,FALSE),"")</f>
        <v/>
      </c>
      <c r="I62" s="62"/>
      <c r="K62" s="10" t="str">
        <f>IFERROR(VLOOKUP(A62,Threats!$AJ$7:$AL$169,2,FALSE),"")</f>
        <v/>
      </c>
      <c r="L62" s="62"/>
      <c r="AQ62" s="49">
        <f t="shared" si="0"/>
        <v>0</v>
      </c>
      <c r="AR62" s="49" t="str">
        <f t="shared" si="1"/>
        <v/>
      </c>
      <c r="AS62" s="49">
        <f t="shared" si="2"/>
        <v>0</v>
      </c>
      <c r="AT62" s="49" t="str">
        <f t="shared" si="3"/>
        <v/>
      </c>
      <c r="AU62" s="49">
        <f t="shared" si="4"/>
        <v>0</v>
      </c>
      <c r="AV62" s="49" t="str">
        <f t="shared" si="5"/>
        <v/>
      </c>
      <c r="AW62" s="49">
        <f t="shared" si="6"/>
        <v>0</v>
      </c>
      <c r="AX62" s="49" t="str">
        <f t="shared" si="7"/>
        <v/>
      </c>
    </row>
    <row r="63" spans="1:50" x14ac:dyDescent="0.25">
      <c r="A63" s="40">
        <f t="shared" si="8"/>
        <v>53</v>
      </c>
      <c r="B63" s="6" t="str">
        <f>IFERROR(VLOOKUP(A63,Strengths!$AJ$7:$AL$169,2,FALSE),"")</f>
        <v/>
      </c>
      <c r="C63" s="29"/>
      <c r="E63" s="10" t="str">
        <f>IFERROR(VLOOKUP(A63,Weaknesses!$AJ$7:$AL$169,2,FALSE),"")</f>
        <v/>
      </c>
      <c r="F63" s="62"/>
      <c r="H63" s="10" t="str">
        <f>IFERROR(VLOOKUP(A63,Opportunities!$AJ$7:$AL$169,2,FALSE),"")</f>
        <v/>
      </c>
      <c r="I63" s="62"/>
      <c r="K63" s="10" t="str">
        <f>IFERROR(VLOOKUP(A63,Threats!$AJ$7:$AL$169,2,FALSE),"")</f>
        <v/>
      </c>
      <c r="L63" s="62"/>
      <c r="AQ63" s="49">
        <f t="shared" si="0"/>
        <v>0</v>
      </c>
      <c r="AR63" s="49" t="str">
        <f t="shared" si="1"/>
        <v/>
      </c>
      <c r="AS63" s="49">
        <f t="shared" si="2"/>
        <v>0</v>
      </c>
      <c r="AT63" s="49" t="str">
        <f t="shared" si="3"/>
        <v/>
      </c>
      <c r="AU63" s="49">
        <f t="shared" si="4"/>
        <v>0</v>
      </c>
      <c r="AV63" s="49" t="str">
        <f t="shared" si="5"/>
        <v/>
      </c>
      <c r="AW63" s="49">
        <f t="shared" si="6"/>
        <v>0</v>
      </c>
      <c r="AX63" s="49" t="str">
        <f t="shared" si="7"/>
        <v/>
      </c>
    </row>
    <row r="64" spans="1:50" x14ac:dyDescent="0.25">
      <c r="A64" s="40">
        <f t="shared" si="8"/>
        <v>54</v>
      </c>
      <c r="B64" s="6" t="str">
        <f>IFERROR(VLOOKUP(A64,Strengths!$AJ$7:$AL$169,2,FALSE),"")</f>
        <v/>
      </c>
      <c r="C64" s="29"/>
      <c r="E64" s="10" t="str">
        <f>IFERROR(VLOOKUP(A64,Weaknesses!$AJ$7:$AL$169,2,FALSE),"")</f>
        <v/>
      </c>
      <c r="F64" s="62"/>
      <c r="H64" s="10" t="str">
        <f>IFERROR(VLOOKUP(A64,Opportunities!$AJ$7:$AL$169,2,FALSE),"")</f>
        <v/>
      </c>
      <c r="I64" s="62"/>
      <c r="K64" s="10" t="str">
        <f>IFERROR(VLOOKUP(A64,Threats!$AJ$7:$AL$169,2,FALSE),"")</f>
        <v/>
      </c>
      <c r="L64" s="62"/>
      <c r="AQ64" s="49">
        <f t="shared" si="0"/>
        <v>0</v>
      </c>
      <c r="AR64" s="49" t="str">
        <f t="shared" si="1"/>
        <v/>
      </c>
      <c r="AS64" s="49">
        <f t="shared" si="2"/>
        <v>0</v>
      </c>
      <c r="AT64" s="49" t="str">
        <f t="shared" si="3"/>
        <v/>
      </c>
      <c r="AU64" s="49">
        <f t="shared" si="4"/>
        <v>0</v>
      </c>
      <c r="AV64" s="49" t="str">
        <f t="shared" si="5"/>
        <v/>
      </c>
      <c r="AW64" s="49">
        <f t="shared" si="6"/>
        <v>0</v>
      </c>
      <c r="AX64" s="49" t="str">
        <f t="shared" si="7"/>
        <v/>
      </c>
    </row>
    <row r="65" spans="1:50" x14ac:dyDescent="0.25">
      <c r="A65" s="40">
        <f t="shared" si="8"/>
        <v>55</v>
      </c>
      <c r="B65" s="6" t="str">
        <f>IFERROR(VLOOKUP(A65,Strengths!$AJ$7:$AL$169,2,FALSE),"")</f>
        <v/>
      </c>
      <c r="C65" s="29"/>
      <c r="E65" s="10" t="str">
        <f>IFERROR(VLOOKUP(A65,Weaknesses!$AJ$7:$AL$169,2,FALSE),"")</f>
        <v/>
      </c>
      <c r="F65" s="62"/>
      <c r="H65" s="10" t="str">
        <f>IFERROR(VLOOKUP(A65,Opportunities!$AJ$7:$AL$169,2,FALSE),"")</f>
        <v/>
      </c>
      <c r="I65" s="62"/>
      <c r="K65" s="10" t="str">
        <f>IFERROR(VLOOKUP(A65,Threats!$AJ$7:$AL$169,2,FALSE),"")</f>
        <v/>
      </c>
      <c r="L65" s="62"/>
      <c r="AQ65" s="49">
        <f t="shared" si="0"/>
        <v>0</v>
      </c>
      <c r="AR65" s="49" t="str">
        <f t="shared" si="1"/>
        <v/>
      </c>
      <c r="AS65" s="49">
        <f t="shared" si="2"/>
        <v>0</v>
      </c>
      <c r="AT65" s="49" t="str">
        <f t="shared" si="3"/>
        <v/>
      </c>
      <c r="AU65" s="49">
        <f t="shared" si="4"/>
        <v>0</v>
      </c>
      <c r="AV65" s="49" t="str">
        <f t="shared" si="5"/>
        <v/>
      </c>
      <c r="AW65" s="49">
        <f t="shared" si="6"/>
        <v>0</v>
      </c>
      <c r="AX65" s="49" t="str">
        <f t="shared" si="7"/>
        <v/>
      </c>
    </row>
    <row r="66" spans="1:50" x14ac:dyDescent="0.25">
      <c r="A66" s="40">
        <f t="shared" si="8"/>
        <v>56</v>
      </c>
      <c r="B66" s="6" t="str">
        <f>IFERROR(VLOOKUP(A66,Strengths!$AJ$7:$AL$169,2,FALSE),"")</f>
        <v/>
      </c>
      <c r="C66" s="29"/>
      <c r="E66" s="10" t="str">
        <f>IFERROR(VLOOKUP(A66,Weaknesses!$AJ$7:$AL$169,2,FALSE),"")</f>
        <v/>
      </c>
      <c r="F66" s="62"/>
      <c r="H66" s="10" t="str">
        <f>IFERROR(VLOOKUP(A66,Opportunities!$AJ$7:$AL$169,2,FALSE),"")</f>
        <v/>
      </c>
      <c r="I66" s="62"/>
      <c r="K66" s="10" t="str">
        <f>IFERROR(VLOOKUP(A66,Threats!$AJ$7:$AL$169,2,FALSE),"")</f>
        <v/>
      </c>
      <c r="L66" s="62"/>
      <c r="AQ66" s="49">
        <f t="shared" si="0"/>
        <v>0</v>
      </c>
      <c r="AR66" s="49" t="str">
        <f t="shared" si="1"/>
        <v/>
      </c>
      <c r="AS66" s="49">
        <f t="shared" si="2"/>
        <v>0</v>
      </c>
      <c r="AT66" s="49" t="str">
        <f t="shared" si="3"/>
        <v/>
      </c>
      <c r="AU66" s="49">
        <f t="shared" si="4"/>
        <v>0</v>
      </c>
      <c r="AV66" s="49" t="str">
        <f t="shared" si="5"/>
        <v/>
      </c>
      <c r="AW66" s="49">
        <f t="shared" si="6"/>
        <v>0</v>
      </c>
      <c r="AX66" s="49" t="str">
        <f t="shared" si="7"/>
        <v/>
      </c>
    </row>
    <row r="67" spans="1:50" x14ac:dyDescent="0.25">
      <c r="A67" s="40">
        <f t="shared" si="8"/>
        <v>57</v>
      </c>
      <c r="B67" s="6" t="str">
        <f>IFERROR(VLOOKUP(A67,Strengths!$AJ$7:$AL$169,2,FALSE),"")</f>
        <v/>
      </c>
      <c r="C67" s="29"/>
      <c r="E67" s="10" t="str">
        <f>IFERROR(VLOOKUP(A67,Weaknesses!$AJ$7:$AL$169,2,FALSE),"")</f>
        <v/>
      </c>
      <c r="F67" s="62"/>
      <c r="H67" s="10" t="str">
        <f>IFERROR(VLOOKUP(A67,Opportunities!$AJ$7:$AL$169,2,FALSE),"")</f>
        <v/>
      </c>
      <c r="I67" s="62"/>
      <c r="K67" s="10" t="str">
        <f>IFERROR(VLOOKUP(A67,Threats!$AJ$7:$AL$169,2,FALSE),"")</f>
        <v/>
      </c>
      <c r="L67" s="62"/>
      <c r="AQ67" s="49">
        <f t="shared" si="0"/>
        <v>0</v>
      </c>
      <c r="AR67" s="49" t="str">
        <f t="shared" si="1"/>
        <v/>
      </c>
      <c r="AS67" s="49">
        <f t="shared" si="2"/>
        <v>0</v>
      </c>
      <c r="AT67" s="49" t="str">
        <f t="shared" si="3"/>
        <v/>
      </c>
      <c r="AU67" s="49">
        <f t="shared" si="4"/>
        <v>0</v>
      </c>
      <c r="AV67" s="49" t="str">
        <f t="shared" si="5"/>
        <v/>
      </c>
      <c r="AW67" s="49">
        <f t="shared" si="6"/>
        <v>0</v>
      </c>
      <c r="AX67" s="49" t="str">
        <f t="shared" si="7"/>
        <v/>
      </c>
    </row>
    <row r="68" spans="1:50" x14ac:dyDescent="0.25">
      <c r="A68" s="40">
        <f t="shared" si="8"/>
        <v>58</v>
      </c>
      <c r="B68" s="6" t="str">
        <f>IFERROR(VLOOKUP(A68,Strengths!$AJ$7:$AL$169,2,FALSE),"")</f>
        <v/>
      </c>
      <c r="C68" s="29"/>
      <c r="E68" s="10" t="str">
        <f>IFERROR(VLOOKUP(A68,Weaknesses!$AJ$7:$AL$169,2,FALSE),"")</f>
        <v/>
      </c>
      <c r="F68" s="62"/>
      <c r="H68" s="10" t="str">
        <f>IFERROR(VLOOKUP(A68,Opportunities!$AJ$7:$AL$169,2,FALSE),"")</f>
        <v/>
      </c>
      <c r="I68" s="62"/>
      <c r="K68" s="10" t="str">
        <f>IFERROR(VLOOKUP(A68,Threats!$AJ$7:$AL$169,2,FALSE),"")</f>
        <v/>
      </c>
      <c r="L68" s="62"/>
      <c r="AQ68" s="49">
        <f t="shared" si="0"/>
        <v>0</v>
      </c>
      <c r="AR68" s="49" t="str">
        <f t="shared" si="1"/>
        <v/>
      </c>
      <c r="AS68" s="49">
        <f t="shared" si="2"/>
        <v>0</v>
      </c>
      <c r="AT68" s="49" t="str">
        <f t="shared" si="3"/>
        <v/>
      </c>
      <c r="AU68" s="49">
        <f t="shared" si="4"/>
        <v>0</v>
      </c>
      <c r="AV68" s="49" t="str">
        <f t="shared" si="5"/>
        <v/>
      </c>
      <c r="AW68" s="49">
        <f t="shared" si="6"/>
        <v>0</v>
      </c>
      <c r="AX68" s="49" t="str">
        <f t="shared" si="7"/>
        <v/>
      </c>
    </row>
    <row r="69" spans="1:50" x14ac:dyDescent="0.25">
      <c r="A69" s="40">
        <f t="shared" si="8"/>
        <v>59</v>
      </c>
      <c r="B69" s="6" t="str">
        <f>IFERROR(VLOOKUP(A69,Strengths!$AJ$7:$AL$169,2,FALSE),"")</f>
        <v/>
      </c>
      <c r="C69" s="29"/>
      <c r="E69" s="10" t="str">
        <f>IFERROR(VLOOKUP(A69,Weaknesses!$AJ$7:$AL$169,2,FALSE),"")</f>
        <v/>
      </c>
      <c r="F69" s="62"/>
      <c r="H69" s="10" t="str">
        <f>IFERROR(VLOOKUP(A69,Opportunities!$AJ$7:$AL$169,2,FALSE),"")</f>
        <v/>
      </c>
      <c r="I69" s="62"/>
      <c r="K69" s="10" t="str">
        <f>IFERROR(VLOOKUP(A69,Threats!$AJ$7:$AL$169,2,FALSE),"")</f>
        <v/>
      </c>
      <c r="L69" s="62"/>
      <c r="AQ69" s="49">
        <f t="shared" si="0"/>
        <v>0</v>
      </c>
      <c r="AR69" s="49" t="str">
        <f t="shared" si="1"/>
        <v/>
      </c>
      <c r="AS69" s="49">
        <f t="shared" si="2"/>
        <v>0</v>
      </c>
      <c r="AT69" s="49" t="str">
        <f t="shared" si="3"/>
        <v/>
      </c>
      <c r="AU69" s="49">
        <f t="shared" si="4"/>
        <v>0</v>
      </c>
      <c r="AV69" s="49" t="str">
        <f t="shared" si="5"/>
        <v/>
      </c>
      <c r="AW69" s="49">
        <f t="shared" si="6"/>
        <v>0</v>
      </c>
      <c r="AX69" s="49" t="str">
        <f t="shared" si="7"/>
        <v/>
      </c>
    </row>
    <row r="70" spans="1:50" x14ac:dyDescent="0.25">
      <c r="A70" s="40">
        <f t="shared" si="8"/>
        <v>60</v>
      </c>
      <c r="B70" s="6" t="str">
        <f>IFERROR(VLOOKUP(A70,Strengths!$AJ$7:$AL$169,2,FALSE),"")</f>
        <v/>
      </c>
      <c r="C70" s="29"/>
      <c r="E70" s="10" t="str">
        <f>IFERROR(VLOOKUP(A70,Weaknesses!$AJ$7:$AL$169,2,FALSE),"")</f>
        <v/>
      </c>
      <c r="F70" s="62"/>
      <c r="H70" s="10" t="str">
        <f>IFERROR(VLOOKUP(A70,Opportunities!$AJ$7:$AL$169,2,FALSE),"")</f>
        <v/>
      </c>
      <c r="I70" s="62"/>
      <c r="K70" s="10" t="str">
        <f>IFERROR(VLOOKUP(A70,Threats!$AJ$7:$AL$169,2,FALSE),"")</f>
        <v/>
      </c>
      <c r="L70" s="62"/>
      <c r="AQ70" s="49">
        <f t="shared" si="0"/>
        <v>0</v>
      </c>
      <c r="AR70" s="49" t="str">
        <f t="shared" si="1"/>
        <v/>
      </c>
      <c r="AS70" s="49">
        <f t="shared" si="2"/>
        <v>0</v>
      </c>
      <c r="AT70" s="49" t="str">
        <f t="shared" si="3"/>
        <v/>
      </c>
      <c r="AU70" s="49">
        <f t="shared" si="4"/>
        <v>0</v>
      </c>
      <c r="AV70" s="49" t="str">
        <f t="shared" si="5"/>
        <v/>
      </c>
      <c r="AW70" s="49">
        <f t="shared" si="6"/>
        <v>0</v>
      </c>
      <c r="AX70" s="49" t="str">
        <f t="shared" si="7"/>
        <v/>
      </c>
    </row>
    <row r="71" spans="1:50" x14ac:dyDescent="0.25">
      <c r="A71" s="40">
        <f t="shared" si="8"/>
        <v>61</v>
      </c>
      <c r="B71" s="6" t="str">
        <f>IFERROR(VLOOKUP(A71,Strengths!$AJ$7:$AL$169,2,FALSE),"")</f>
        <v/>
      </c>
      <c r="C71" s="29"/>
      <c r="E71" s="10" t="str">
        <f>IFERROR(VLOOKUP(A71,Weaknesses!$AJ$7:$AL$169,2,FALSE),"")</f>
        <v/>
      </c>
      <c r="F71" s="62"/>
      <c r="H71" s="10" t="str">
        <f>IFERROR(VLOOKUP(A71,Opportunities!$AJ$7:$AL$169,2,FALSE),"")</f>
        <v/>
      </c>
      <c r="I71" s="62"/>
      <c r="K71" s="10" t="str">
        <f>IFERROR(VLOOKUP(A71,Threats!$AJ$7:$AL$169,2,FALSE),"")</f>
        <v/>
      </c>
      <c r="L71" s="62"/>
      <c r="AQ71" s="49">
        <f t="shared" si="0"/>
        <v>0</v>
      </c>
      <c r="AR71" s="49" t="str">
        <f t="shared" si="1"/>
        <v/>
      </c>
      <c r="AS71" s="49">
        <f t="shared" si="2"/>
        <v>0</v>
      </c>
      <c r="AT71" s="49" t="str">
        <f t="shared" si="3"/>
        <v/>
      </c>
      <c r="AU71" s="49">
        <f t="shared" si="4"/>
        <v>0</v>
      </c>
      <c r="AV71" s="49" t="str">
        <f t="shared" si="5"/>
        <v/>
      </c>
      <c r="AW71" s="49">
        <f t="shared" si="6"/>
        <v>0</v>
      </c>
      <c r="AX71" s="49" t="str">
        <f t="shared" si="7"/>
        <v/>
      </c>
    </row>
    <row r="72" spans="1:50" x14ac:dyDescent="0.25">
      <c r="A72" s="40">
        <f t="shared" si="8"/>
        <v>62</v>
      </c>
      <c r="B72" s="6" t="str">
        <f>IFERROR(VLOOKUP(A72,Strengths!$AJ$7:$AL$169,2,FALSE),"")</f>
        <v/>
      </c>
      <c r="C72" s="29"/>
      <c r="E72" s="10" t="str">
        <f>IFERROR(VLOOKUP(A72,Weaknesses!$AJ$7:$AL$169,2,FALSE),"")</f>
        <v/>
      </c>
      <c r="F72" s="62"/>
      <c r="H72" s="10" t="str">
        <f>IFERROR(VLOOKUP(A72,Opportunities!$AJ$7:$AL$169,2,FALSE),"")</f>
        <v/>
      </c>
      <c r="I72" s="62"/>
      <c r="K72" s="10" t="str">
        <f>IFERROR(VLOOKUP(A72,Threats!$AJ$7:$AL$169,2,FALSE),"")</f>
        <v/>
      </c>
      <c r="L72" s="62"/>
      <c r="AQ72" s="49">
        <f t="shared" si="0"/>
        <v>0</v>
      </c>
      <c r="AR72" s="49" t="str">
        <f t="shared" si="1"/>
        <v/>
      </c>
      <c r="AS72" s="49">
        <f t="shared" si="2"/>
        <v>0</v>
      </c>
      <c r="AT72" s="49" t="str">
        <f t="shared" si="3"/>
        <v/>
      </c>
      <c r="AU72" s="49">
        <f t="shared" si="4"/>
        <v>0</v>
      </c>
      <c r="AV72" s="49" t="str">
        <f t="shared" si="5"/>
        <v/>
      </c>
      <c r="AW72" s="49">
        <f t="shared" si="6"/>
        <v>0</v>
      </c>
      <c r="AX72" s="49" t="str">
        <f t="shared" si="7"/>
        <v/>
      </c>
    </row>
    <row r="73" spans="1:50" x14ac:dyDescent="0.25">
      <c r="A73" s="40">
        <f t="shared" si="8"/>
        <v>63</v>
      </c>
      <c r="B73" s="6" t="str">
        <f>IFERROR(VLOOKUP(A73,Strengths!$AJ$7:$AL$169,2,FALSE),"")</f>
        <v/>
      </c>
      <c r="C73" s="29"/>
      <c r="E73" s="10" t="str">
        <f>IFERROR(VLOOKUP(A73,Weaknesses!$AJ$7:$AL$169,2,FALSE),"")</f>
        <v/>
      </c>
      <c r="F73" s="62"/>
      <c r="H73" s="10" t="str">
        <f>IFERROR(VLOOKUP(A73,Opportunities!$AJ$7:$AL$169,2,FALSE),"")</f>
        <v/>
      </c>
      <c r="I73" s="62"/>
      <c r="K73" s="10" t="str">
        <f>IFERROR(VLOOKUP(A73,Threats!$AJ$7:$AL$169,2,FALSE),"")</f>
        <v/>
      </c>
      <c r="L73" s="62"/>
      <c r="AQ73" s="49">
        <f t="shared" si="0"/>
        <v>0</v>
      </c>
      <c r="AR73" s="49" t="str">
        <f t="shared" si="1"/>
        <v/>
      </c>
      <c r="AS73" s="49">
        <f t="shared" si="2"/>
        <v>0</v>
      </c>
      <c r="AT73" s="49" t="str">
        <f t="shared" si="3"/>
        <v/>
      </c>
      <c r="AU73" s="49">
        <f t="shared" si="4"/>
        <v>0</v>
      </c>
      <c r="AV73" s="49" t="str">
        <f t="shared" si="5"/>
        <v/>
      </c>
      <c r="AW73" s="49">
        <f t="shared" si="6"/>
        <v>0</v>
      </c>
      <c r="AX73" s="49" t="str">
        <f t="shared" si="7"/>
        <v/>
      </c>
    </row>
    <row r="74" spans="1:50" x14ac:dyDescent="0.25">
      <c r="A74" s="40">
        <f t="shared" si="8"/>
        <v>64</v>
      </c>
      <c r="B74" s="6" t="str">
        <f>IFERROR(VLOOKUP(A74,Strengths!$AJ$7:$AL$169,2,FALSE),"")</f>
        <v/>
      </c>
      <c r="C74" s="29"/>
      <c r="E74" s="10" t="str">
        <f>IFERROR(VLOOKUP(A74,Weaknesses!$AJ$7:$AL$169,2,FALSE),"")</f>
        <v/>
      </c>
      <c r="F74" s="62"/>
      <c r="H74" s="10" t="str">
        <f>IFERROR(VLOOKUP(A74,Opportunities!$AJ$7:$AL$169,2,FALSE),"")</f>
        <v/>
      </c>
      <c r="I74" s="62"/>
      <c r="K74" s="10" t="str">
        <f>IFERROR(VLOOKUP(A74,Threats!$AJ$7:$AL$169,2,FALSE),"")</f>
        <v/>
      </c>
      <c r="L74" s="62"/>
      <c r="AQ74" s="49">
        <f t="shared" si="0"/>
        <v>0</v>
      </c>
      <c r="AR74" s="49" t="str">
        <f t="shared" si="1"/>
        <v/>
      </c>
      <c r="AS74" s="49">
        <f t="shared" si="2"/>
        <v>0</v>
      </c>
      <c r="AT74" s="49" t="str">
        <f t="shared" si="3"/>
        <v/>
      </c>
      <c r="AU74" s="49">
        <f t="shared" si="4"/>
        <v>0</v>
      </c>
      <c r="AV74" s="49" t="str">
        <f t="shared" si="5"/>
        <v/>
      </c>
      <c r="AW74" s="49">
        <f t="shared" si="6"/>
        <v>0</v>
      </c>
      <c r="AX74" s="49" t="str">
        <f t="shared" si="7"/>
        <v/>
      </c>
    </row>
    <row r="75" spans="1:50" x14ac:dyDescent="0.25">
      <c r="A75" s="40">
        <f t="shared" si="8"/>
        <v>65</v>
      </c>
      <c r="B75" s="6" t="str">
        <f>IFERROR(VLOOKUP(A75,Strengths!$AJ$7:$AL$169,2,FALSE),"")</f>
        <v/>
      </c>
      <c r="C75" s="29"/>
      <c r="E75" s="10" t="str">
        <f>IFERROR(VLOOKUP(A75,Weaknesses!$AJ$7:$AL$169,2,FALSE),"")</f>
        <v/>
      </c>
      <c r="F75" s="62"/>
      <c r="H75" s="10" t="str">
        <f>IFERROR(VLOOKUP(A75,Opportunities!$AJ$7:$AL$169,2,FALSE),"")</f>
        <v/>
      </c>
      <c r="I75" s="62"/>
      <c r="K75" s="10" t="str">
        <f>IFERROR(VLOOKUP(A75,Threats!$AJ$7:$AL$169,2,FALSE),"")</f>
        <v/>
      </c>
      <c r="L75" s="62"/>
      <c r="AQ75" s="49">
        <f t="shared" si="0"/>
        <v>0</v>
      </c>
      <c r="AR75" s="49" t="str">
        <f t="shared" si="1"/>
        <v/>
      </c>
      <c r="AS75" s="49">
        <f t="shared" si="2"/>
        <v>0</v>
      </c>
      <c r="AT75" s="49" t="str">
        <f t="shared" si="3"/>
        <v/>
      </c>
      <c r="AU75" s="49">
        <f t="shared" si="4"/>
        <v>0</v>
      </c>
      <c r="AV75" s="49" t="str">
        <f t="shared" si="5"/>
        <v/>
      </c>
      <c r="AW75" s="49">
        <f t="shared" si="6"/>
        <v>0</v>
      </c>
      <c r="AX75" s="49" t="str">
        <f t="shared" si="7"/>
        <v/>
      </c>
    </row>
    <row r="76" spans="1:50" x14ac:dyDescent="0.25">
      <c r="A76" s="40">
        <f t="shared" si="8"/>
        <v>66</v>
      </c>
      <c r="B76" s="6" t="str">
        <f>IFERROR(VLOOKUP(A76,Strengths!$AJ$7:$AL$169,2,FALSE),"")</f>
        <v/>
      </c>
      <c r="C76" s="29"/>
      <c r="E76" s="10" t="str">
        <f>IFERROR(VLOOKUP(A76,Weaknesses!$AJ$7:$AL$169,2,FALSE),"")</f>
        <v/>
      </c>
      <c r="F76" s="62"/>
      <c r="H76" s="10" t="str">
        <f>IFERROR(VLOOKUP(A76,Opportunities!$AJ$7:$AL$169,2,FALSE),"")</f>
        <v/>
      </c>
      <c r="I76" s="62"/>
      <c r="K76" s="10" t="str">
        <f>IFERROR(VLOOKUP(A76,Threats!$AJ$7:$AL$169,2,FALSE),"")</f>
        <v/>
      </c>
      <c r="L76" s="62"/>
      <c r="AQ76" s="49">
        <f t="shared" ref="AQ76:AQ139" si="9">+C76</f>
        <v>0</v>
      </c>
      <c r="AR76" s="49" t="str">
        <f t="shared" ref="AR76:AR139" si="10">+B76</f>
        <v/>
      </c>
      <c r="AS76" s="49">
        <f t="shared" ref="AS76:AS139" si="11">+F76</f>
        <v>0</v>
      </c>
      <c r="AT76" s="49" t="str">
        <f t="shared" ref="AT76:AT139" si="12">+E76</f>
        <v/>
      </c>
      <c r="AU76" s="49">
        <f t="shared" ref="AU76:AU139" si="13">+I76</f>
        <v>0</v>
      </c>
      <c r="AV76" s="49" t="str">
        <f t="shared" ref="AV76:AV139" si="14">+H76</f>
        <v/>
      </c>
      <c r="AW76" s="49">
        <f t="shared" ref="AW76:AW139" si="15">+L76</f>
        <v>0</v>
      </c>
      <c r="AX76" s="49" t="str">
        <f t="shared" ref="AX76:AX139" si="16">+K76</f>
        <v/>
      </c>
    </row>
    <row r="77" spans="1:50" x14ac:dyDescent="0.25">
      <c r="A77" s="40">
        <f t="shared" ref="A77:A140" si="17">+A76+1</f>
        <v>67</v>
      </c>
      <c r="B77" s="6" t="str">
        <f>IFERROR(VLOOKUP(A77,Strengths!$AJ$7:$AL$169,2,FALSE),"")</f>
        <v/>
      </c>
      <c r="C77" s="29"/>
      <c r="E77" s="10" t="str">
        <f>IFERROR(VLOOKUP(A77,Weaknesses!$AJ$7:$AL$169,2,FALSE),"")</f>
        <v/>
      </c>
      <c r="F77" s="62"/>
      <c r="H77" s="10" t="str">
        <f>IFERROR(VLOOKUP(A77,Opportunities!$AJ$7:$AL$169,2,FALSE),"")</f>
        <v/>
      </c>
      <c r="I77" s="62"/>
      <c r="K77" s="10" t="str">
        <f>IFERROR(VLOOKUP(A77,Threats!$AJ$7:$AL$169,2,FALSE),"")</f>
        <v/>
      </c>
      <c r="L77" s="62"/>
      <c r="AQ77" s="49">
        <f t="shared" si="9"/>
        <v>0</v>
      </c>
      <c r="AR77" s="49" t="str">
        <f t="shared" si="10"/>
        <v/>
      </c>
      <c r="AS77" s="49">
        <f t="shared" si="11"/>
        <v>0</v>
      </c>
      <c r="AT77" s="49" t="str">
        <f t="shared" si="12"/>
        <v/>
      </c>
      <c r="AU77" s="49">
        <f t="shared" si="13"/>
        <v>0</v>
      </c>
      <c r="AV77" s="49" t="str">
        <f t="shared" si="14"/>
        <v/>
      </c>
      <c r="AW77" s="49">
        <f t="shared" si="15"/>
        <v>0</v>
      </c>
      <c r="AX77" s="49" t="str">
        <f t="shared" si="16"/>
        <v/>
      </c>
    </row>
    <row r="78" spans="1:50" x14ac:dyDescent="0.25">
      <c r="A78" s="40">
        <f t="shared" si="17"/>
        <v>68</v>
      </c>
      <c r="B78" s="6" t="str">
        <f>IFERROR(VLOOKUP(A78,Strengths!$AJ$7:$AL$169,2,FALSE),"")</f>
        <v/>
      </c>
      <c r="C78" s="29"/>
      <c r="E78" s="10" t="str">
        <f>IFERROR(VLOOKUP(A78,Weaknesses!$AJ$7:$AL$169,2,FALSE),"")</f>
        <v/>
      </c>
      <c r="F78" s="62"/>
      <c r="H78" s="10" t="str">
        <f>IFERROR(VLOOKUP(A78,Opportunities!$AJ$7:$AL$169,2,FALSE),"")</f>
        <v/>
      </c>
      <c r="I78" s="62"/>
      <c r="K78" s="10" t="str">
        <f>IFERROR(VLOOKUP(A78,Threats!$AJ$7:$AL$169,2,FALSE),"")</f>
        <v/>
      </c>
      <c r="L78" s="62"/>
      <c r="AQ78" s="49">
        <f t="shared" si="9"/>
        <v>0</v>
      </c>
      <c r="AR78" s="49" t="str">
        <f t="shared" si="10"/>
        <v/>
      </c>
      <c r="AS78" s="49">
        <f t="shared" si="11"/>
        <v>0</v>
      </c>
      <c r="AT78" s="49" t="str">
        <f t="shared" si="12"/>
        <v/>
      </c>
      <c r="AU78" s="49">
        <f t="shared" si="13"/>
        <v>0</v>
      </c>
      <c r="AV78" s="49" t="str">
        <f t="shared" si="14"/>
        <v/>
      </c>
      <c r="AW78" s="49">
        <f t="shared" si="15"/>
        <v>0</v>
      </c>
      <c r="AX78" s="49" t="str">
        <f t="shared" si="16"/>
        <v/>
      </c>
    </row>
    <row r="79" spans="1:50" x14ac:dyDescent="0.25">
      <c r="A79" s="40">
        <f t="shared" si="17"/>
        <v>69</v>
      </c>
      <c r="B79" s="6" t="str">
        <f>IFERROR(VLOOKUP(A79,Strengths!$AJ$7:$AL$169,2,FALSE),"")</f>
        <v/>
      </c>
      <c r="C79" s="29"/>
      <c r="E79" s="10" t="str">
        <f>IFERROR(VLOOKUP(A79,Weaknesses!$AJ$7:$AL$169,2,FALSE),"")</f>
        <v/>
      </c>
      <c r="F79" s="62"/>
      <c r="H79" s="10" t="str">
        <f>IFERROR(VLOOKUP(A79,Opportunities!$AJ$7:$AL$169,2,FALSE),"")</f>
        <v/>
      </c>
      <c r="I79" s="62"/>
      <c r="K79" s="10" t="str">
        <f>IFERROR(VLOOKUP(A79,Threats!$AJ$7:$AL$169,2,FALSE),"")</f>
        <v/>
      </c>
      <c r="L79" s="62"/>
      <c r="AQ79" s="49">
        <f t="shared" si="9"/>
        <v>0</v>
      </c>
      <c r="AR79" s="49" t="str">
        <f t="shared" si="10"/>
        <v/>
      </c>
      <c r="AS79" s="49">
        <f t="shared" si="11"/>
        <v>0</v>
      </c>
      <c r="AT79" s="49" t="str">
        <f t="shared" si="12"/>
        <v/>
      </c>
      <c r="AU79" s="49">
        <f t="shared" si="13"/>
        <v>0</v>
      </c>
      <c r="AV79" s="49" t="str">
        <f t="shared" si="14"/>
        <v/>
      </c>
      <c r="AW79" s="49">
        <f t="shared" si="15"/>
        <v>0</v>
      </c>
      <c r="AX79" s="49" t="str">
        <f t="shared" si="16"/>
        <v/>
      </c>
    </row>
    <row r="80" spans="1:50" x14ac:dyDescent="0.25">
      <c r="A80" s="40">
        <f t="shared" si="17"/>
        <v>70</v>
      </c>
      <c r="B80" s="6" t="str">
        <f>IFERROR(VLOOKUP(A80,Strengths!$AJ$7:$AL$169,2,FALSE),"")</f>
        <v/>
      </c>
      <c r="C80" s="29"/>
      <c r="E80" s="10" t="str">
        <f>IFERROR(VLOOKUP(A80,Weaknesses!$AJ$7:$AL$169,2,FALSE),"")</f>
        <v/>
      </c>
      <c r="F80" s="62"/>
      <c r="H80" s="10" t="str">
        <f>IFERROR(VLOOKUP(A80,Opportunities!$AJ$7:$AL$169,2,FALSE),"")</f>
        <v/>
      </c>
      <c r="I80" s="62"/>
      <c r="K80" s="10" t="str">
        <f>IFERROR(VLOOKUP(A80,Threats!$AJ$7:$AL$169,2,FALSE),"")</f>
        <v/>
      </c>
      <c r="L80" s="62"/>
      <c r="AQ80" s="49">
        <f t="shared" si="9"/>
        <v>0</v>
      </c>
      <c r="AR80" s="49" t="str">
        <f t="shared" si="10"/>
        <v/>
      </c>
      <c r="AS80" s="49">
        <f t="shared" si="11"/>
        <v>0</v>
      </c>
      <c r="AT80" s="49" t="str">
        <f t="shared" si="12"/>
        <v/>
      </c>
      <c r="AU80" s="49">
        <f t="shared" si="13"/>
        <v>0</v>
      </c>
      <c r="AV80" s="49" t="str">
        <f t="shared" si="14"/>
        <v/>
      </c>
      <c r="AW80" s="49">
        <f t="shared" si="15"/>
        <v>0</v>
      </c>
      <c r="AX80" s="49" t="str">
        <f t="shared" si="16"/>
        <v/>
      </c>
    </row>
    <row r="81" spans="1:50" x14ac:dyDescent="0.25">
      <c r="A81" s="40">
        <f t="shared" si="17"/>
        <v>71</v>
      </c>
      <c r="B81" s="6" t="str">
        <f>IFERROR(VLOOKUP(A81,Strengths!$AJ$7:$AL$169,2,FALSE),"")</f>
        <v/>
      </c>
      <c r="C81" s="29"/>
      <c r="E81" s="10" t="str">
        <f>IFERROR(VLOOKUP(A81,Weaknesses!$AJ$7:$AL$169,2,FALSE),"")</f>
        <v/>
      </c>
      <c r="F81" s="62"/>
      <c r="H81" s="10" t="str">
        <f>IFERROR(VLOOKUP(A81,Opportunities!$AJ$7:$AL$169,2,FALSE),"")</f>
        <v/>
      </c>
      <c r="I81" s="62"/>
      <c r="K81" s="10" t="str">
        <f>IFERROR(VLOOKUP(A81,Threats!$AJ$7:$AL$169,2,FALSE),"")</f>
        <v/>
      </c>
      <c r="L81" s="62"/>
      <c r="AQ81" s="49">
        <f t="shared" si="9"/>
        <v>0</v>
      </c>
      <c r="AR81" s="49" t="str">
        <f t="shared" si="10"/>
        <v/>
      </c>
      <c r="AS81" s="49">
        <f t="shared" si="11"/>
        <v>0</v>
      </c>
      <c r="AT81" s="49" t="str">
        <f t="shared" si="12"/>
        <v/>
      </c>
      <c r="AU81" s="49">
        <f t="shared" si="13"/>
        <v>0</v>
      </c>
      <c r="AV81" s="49" t="str">
        <f t="shared" si="14"/>
        <v/>
      </c>
      <c r="AW81" s="49">
        <f t="shared" si="15"/>
        <v>0</v>
      </c>
      <c r="AX81" s="49" t="str">
        <f t="shared" si="16"/>
        <v/>
      </c>
    </row>
    <row r="82" spans="1:50" x14ac:dyDescent="0.25">
      <c r="A82" s="40">
        <f t="shared" si="17"/>
        <v>72</v>
      </c>
      <c r="B82" s="6" t="str">
        <f>IFERROR(VLOOKUP(A82,Strengths!$AJ$7:$AL$169,2,FALSE),"")</f>
        <v/>
      </c>
      <c r="C82" s="29"/>
      <c r="E82" s="10" t="str">
        <f>IFERROR(VLOOKUP(A82,Weaknesses!$AJ$7:$AL$169,2,FALSE),"")</f>
        <v/>
      </c>
      <c r="F82" s="62"/>
      <c r="H82" s="10" t="str">
        <f>IFERROR(VLOOKUP(A82,Opportunities!$AJ$7:$AL$169,2,FALSE),"")</f>
        <v/>
      </c>
      <c r="I82" s="62"/>
      <c r="K82" s="10" t="str">
        <f>IFERROR(VLOOKUP(A82,Threats!$AJ$7:$AL$169,2,FALSE),"")</f>
        <v/>
      </c>
      <c r="L82" s="62"/>
      <c r="AQ82" s="49">
        <f t="shared" si="9"/>
        <v>0</v>
      </c>
      <c r="AR82" s="49" t="str">
        <f t="shared" si="10"/>
        <v/>
      </c>
      <c r="AS82" s="49">
        <f t="shared" si="11"/>
        <v>0</v>
      </c>
      <c r="AT82" s="49" t="str">
        <f t="shared" si="12"/>
        <v/>
      </c>
      <c r="AU82" s="49">
        <f t="shared" si="13"/>
        <v>0</v>
      </c>
      <c r="AV82" s="49" t="str">
        <f t="shared" si="14"/>
        <v/>
      </c>
      <c r="AW82" s="49">
        <f t="shared" si="15"/>
        <v>0</v>
      </c>
      <c r="AX82" s="49" t="str">
        <f t="shared" si="16"/>
        <v/>
      </c>
    </row>
    <row r="83" spans="1:50" x14ac:dyDescent="0.25">
      <c r="A83" s="40">
        <f t="shared" si="17"/>
        <v>73</v>
      </c>
      <c r="B83" s="6" t="str">
        <f>IFERROR(VLOOKUP(A83,Strengths!$AJ$7:$AL$169,2,FALSE),"")</f>
        <v/>
      </c>
      <c r="C83" s="29"/>
      <c r="E83" s="10" t="str">
        <f>IFERROR(VLOOKUP(A83,Weaknesses!$AJ$7:$AL$169,2,FALSE),"")</f>
        <v/>
      </c>
      <c r="F83" s="62"/>
      <c r="H83" s="10" t="str">
        <f>IFERROR(VLOOKUP(A83,Opportunities!$AJ$7:$AL$169,2,FALSE),"")</f>
        <v/>
      </c>
      <c r="I83" s="62"/>
      <c r="K83" s="10" t="str">
        <f>IFERROR(VLOOKUP(A83,Threats!$AJ$7:$AL$169,2,FALSE),"")</f>
        <v/>
      </c>
      <c r="L83" s="62"/>
      <c r="AQ83" s="49">
        <f t="shared" si="9"/>
        <v>0</v>
      </c>
      <c r="AR83" s="49" t="str">
        <f t="shared" si="10"/>
        <v/>
      </c>
      <c r="AS83" s="49">
        <f t="shared" si="11"/>
        <v>0</v>
      </c>
      <c r="AT83" s="49" t="str">
        <f t="shared" si="12"/>
        <v/>
      </c>
      <c r="AU83" s="49">
        <f t="shared" si="13"/>
        <v>0</v>
      </c>
      <c r="AV83" s="49" t="str">
        <f t="shared" si="14"/>
        <v/>
      </c>
      <c r="AW83" s="49">
        <f t="shared" si="15"/>
        <v>0</v>
      </c>
      <c r="AX83" s="49" t="str">
        <f t="shared" si="16"/>
        <v/>
      </c>
    </row>
    <row r="84" spans="1:50" x14ac:dyDescent="0.25">
      <c r="A84" s="40">
        <f t="shared" si="17"/>
        <v>74</v>
      </c>
      <c r="B84" s="6" t="str">
        <f>IFERROR(VLOOKUP(A84,Strengths!$AJ$7:$AL$169,2,FALSE),"")</f>
        <v/>
      </c>
      <c r="C84" s="29"/>
      <c r="E84" s="10" t="str">
        <f>IFERROR(VLOOKUP(A84,Weaknesses!$AJ$7:$AL$169,2,FALSE),"")</f>
        <v/>
      </c>
      <c r="F84" s="62"/>
      <c r="H84" s="10" t="str">
        <f>IFERROR(VLOOKUP(A84,Opportunities!$AJ$7:$AL$169,2,FALSE),"")</f>
        <v/>
      </c>
      <c r="I84" s="62"/>
      <c r="K84" s="10" t="str">
        <f>IFERROR(VLOOKUP(A84,Threats!$AJ$7:$AL$169,2,FALSE),"")</f>
        <v/>
      </c>
      <c r="L84" s="62"/>
      <c r="AQ84" s="49">
        <f t="shared" si="9"/>
        <v>0</v>
      </c>
      <c r="AR84" s="49" t="str">
        <f t="shared" si="10"/>
        <v/>
      </c>
      <c r="AS84" s="49">
        <f t="shared" si="11"/>
        <v>0</v>
      </c>
      <c r="AT84" s="49" t="str">
        <f t="shared" si="12"/>
        <v/>
      </c>
      <c r="AU84" s="49">
        <f t="shared" si="13"/>
        <v>0</v>
      </c>
      <c r="AV84" s="49" t="str">
        <f t="shared" si="14"/>
        <v/>
      </c>
      <c r="AW84" s="49">
        <f t="shared" si="15"/>
        <v>0</v>
      </c>
      <c r="AX84" s="49" t="str">
        <f t="shared" si="16"/>
        <v/>
      </c>
    </row>
    <row r="85" spans="1:50" x14ac:dyDescent="0.25">
      <c r="A85" s="40">
        <f t="shared" si="17"/>
        <v>75</v>
      </c>
      <c r="B85" s="6" t="str">
        <f>IFERROR(VLOOKUP(A85,Strengths!$AJ$7:$AL$169,2,FALSE),"")</f>
        <v/>
      </c>
      <c r="C85" s="29"/>
      <c r="E85" s="10" t="str">
        <f>IFERROR(VLOOKUP(A85,Weaknesses!$AJ$7:$AL$169,2,FALSE),"")</f>
        <v/>
      </c>
      <c r="F85" s="62"/>
      <c r="H85" s="10" t="str">
        <f>IFERROR(VLOOKUP(A85,Opportunities!$AJ$7:$AL$169,2,FALSE),"")</f>
        <v/>
      </c>
      <c r="I85" s="62"/>
      <c r="K85" s="10" t="str">
        <f>IFERROR(VLOOKUP(A85,Threats!$AJ$7:$AL$169,2,FALSE),"")</f>
        <v/>
      </c>
      <c r="L85" s="62"/>
      <c r="AQ85" s="49">
        <f t="shared" si="9"/>
        <v>0</v>
      </c>
      <c r="AR85" s="49" t="str">
        <f t="shared" si="10"/>
        <v/>
      </c>
      <c r="AS85" s="49">
        <f t="shared" si="11"/>
        <v>0</v>
      </c>
      <c r="AT85" s="49" t="str">
        <f t="shared" si="12"/>
        <v/>
      </c>
      <c r="AU85" s="49">
        <f t="shared" si="13"/>
        <v>0</v>
      </c>
      <c r="AV85" s="49" t="str">
        <f t="shared" si="14"/>
        <v/>
      </c>
      <c r="AW85" s="49">
        <f t="shared" si="15"/>
        <v>0</v>
      </c>
      <c r="AX85" s="49" t="str">
        <f t="shared" si="16"/>
        <v/>
      </c>
    </row>
    <row r="86" spans="1:50" x14ac:dyDescent="0.25">
      <c r="A86" s="40">
        <f t="shared" si="17"/>
        <v>76</v>
      </c>
      <c r="B86" s="6" t="str">
        <f>IFERROR(VLOOKUP(A86,Strengths!$AJ$7:$AL$169,2,FALSE),"")</f>
        <v/>
      </c>
      <c r="C86" s="29"/>
      <c r="E86" s="10" t="str">
        <f>IFERROR(VLOOKUP(A86,Weaknesses!$AJ$7:$AL$169,2,FALSE),"")</f>
        <v/>
      </c>
      <c r="F86" s="62"/>
      <c r="H86" s="10" t="str">
        <f>IFERROR(VLOOKUP(A86,Opportunities!$AJ$7:$AL$169,2,FALSE),"")</f>
        <v/>
      </c>
      <c r="I86" s="62"/>
      <c r="K86" s="10" t="str">
        <f>IFERROR(VLOOKUP(A86,Threats!$AJ$7:$AL$169,2,FALSE),"")</f>
        <v/>
      </c>
      <c r="L86" s="62"/>
      <c r="AQ86" s="49">
        <f t="shared" si="9"/>
        <v>0</v>
      </c>
      <c r="AR86" s="49" t="str">
        <f t="shared" si="10"/>
        <v/>
      </c>
      <c r="AS86" s="49">
        <f t="shared" si="11"/>
        <v>0</v>
      </c>
      <c r="AT86" s="49" t="str">
        <f t="shared" si="12"/>
        <v/>
      </c>
      <c r="AU86" s="49">
        <f t="shared" si="13"/>
        <v>0</v>
      </c>
      <c r="AV86" s="49" t="str">
        <f t="shared" si="14"/>
        <v/>
      </c>
      <c r="AW86" s="49">
        <f t="shared" si="15"/>
        <v>0</v>
      </c>
      <c r="AX86" s="49" t="str">
        <f t="shared" si="16"/>
        <v/>
      </c>
    </row>
    <row r="87" spans="1:50" x14ac:dyDescent="0.25">
      <c r="A87" s="40">
        <f t="shared" si="17"/>
        <v>77</v>
      </c>
      <c r="B87" s="6" t="str">
        <f>IFERROR(VLOOKUP(A87,Strengths!$AJ$7:$AL$169,2,FALSE),"")</f>
        <v/>
      </c>
      <c r="C87" s="29"/>
      <c r="E87" s="10" t="str">
        <f>IFERROR(VLOOKUP(A87,Weaknesses!$AJ$7:$AL$169,2,FALSE),"")</f>
        <v/>
      </c>
      <c r="F87" s="62"/>
      <c r="H87" s="10" t="str">
        <f>IFERROR(VLOOKUP(A87,Opportunities!$AJ$7:$AL$169,2,FALSE),"")</f>
        <v/>
      </c>
      <c r="I87" s="62"/>
      <c r="K87" s="10" t="str">
        <f>IFERROR(VLOOKUP(A87,Threats!$AJ$7:$AL$169,2,FALSE),"")</f>
        <v/>
      </c>
      <c r="L87" s="62"/>
      <c r="AQ87" s="49">
        <f t="shared" si="9"/>
        <v>0</v>
      </c>
      <c r="AR87" s="49" t="str">
        <f t="shared" si="10"/>
        <v/>
      </c>
      <c r="AS87" s="49">
        <f t="shared" si="11"/>
        <v>0</v>
      </c>
      <c r="AT87" s="49" t="str">
        <f t="shared" si="12"/>
        <v/>
      </c>
      <c r="AU87" s="49">
        <f t="shared" si="13"/>
        <v>0</v>
      </c>
      <c r="AV87" s="49" t="str">
        <f t="shared" si="14"/>
        <v/>
      </c>
      <c r="AW87" s="49">
        <f t="shared" si="15"/>
        <v>0</v>
      </c>
      <c r="AX87" s="49" t="str">
        <f t="shared" si="16"/>
        <v/>
      </c>
    </row>
    <row r="88" spans="1:50" x14ac:dyDescent="0.25">
      <c r="A88" s="40">
        <f t="shared" si="17"/>
        <v>78</v>
      </c>
      <c r="B88" s="6" t="str">
        <f>IFERROR(VLOOKUP(A88,Strengths!$AJ$7:$AL$169,2,FALSE),"")</f>
        <v/>
      </c>
      <c r="C88" s="29"/>
      <c r="E88" s="10" t="str">
        <f>IFERROR(VLOOKUP(A88,Weaknesses!$AJ$7:$AL$169,2,FALSE),"")</f>
        <v/>
      </c>
      <c r="F88" s="62"/>
      <c r="H88" s="10" t="str">
        <f>IFERROR(VLOOKUP(A88,Opportunities!$AJ$7:$AL$169,2,FALSE),"")</f>
        <v/>
      </c>
      <c r="I88" s="62"/>
      <c r="K88" s="10" t="str">
        <f>IFERROR(VLOOKUP(A88,Threats!$AJ$7:$AL$169,2,FALSE),"")</f>
        <v/>
      </c>
      <c r="L88" s="62"/>
      <c r="AQ88" s="49">
        <f t="shared" si="9"/>
        <v>0</v>
      </c>
      <c r="AR88" s="49" t="str">
        <f t="shared" si="10"/>
        <v/>
      </c>
      <c r="AS88" s="49">
        <f t="shared" si="11"/>
        <v>0</v>
      </c>
      <c r="AT88" s="49" t="str">
        <f t="shared" si="12"/>
        <v/>
      </c>
      <c r="AU88" s="49">
        <f t="shared" si="13"/>
        <v>0</v>
      </c>
      <c r="AV88" s="49" t="str">
        <f t="shared" si="14"/>
        <v/>
      </c>
      <c r="AW88" s="49">
        <f t="shared" si="15"/>
        <v>0</v>
      </c>
      <c r="AX88" s="49" t="str">
        <f t="shared" si="16"/>
        <v/>
      </c>
    </row>
    <row r="89" spans="1:50" x14ac:dyDescent="0.25">
      <c r="A89" s="40">
        <f t="shared" si="17"/>
        <v>79</v>
      </c>
      <c r="B89" s="6" t="str">
        <f>IFERROR(VLOOKUP(A89,Strengths!$AJ$7:$AL$169,2,FALSE),"")</f>
        <v/>
      </c>
      <c r="C89" s="29"/>
      <c r="E89" s="10" t="str">
        <f>IFERROR(VLOOKUP(A89,Weaknesses!$AJ$7:$AL$169,2,FALSE),"")</f>
        <v/>
      </c>
      <c r="F89" s="62"/>
      <c r="H89" s="10" t="str">
        <f>IFERROR(VLOOKUP(A89,Opportunities!$AJ$7:$AL$169,2,FALSE),"")</f>
        <v/>
      </c>
      <c r="I89" s="62"/>
      <c r="K89" s="10" t="str">
        <f>IFERROR(VLOOKUP(A89,Threats!$AJ$7:$AL$169,2,FALSE),"")</f>
        <v/>
      </c>
      <c r="L89" s="62"/>
      <c r="AQ89" s="49">
        <f t="shared" si="9"/>
        <v>0</v>
      </c>
      <c r="AR89" s="49" t="str">
        <f t="shared" si="10"/>
        <v/>
      </c>
      <c r="AS89" s="49">
        <f t="shared" si="11"/>
        <v>0</v>
      </c>
      <c r="AT89" s="49" t="str">
        <f t="shared" si="12"/>
        <v/>
      </c>
      <c r="AU89" s="49">
        <f t="shared" si="13"/>
        <v>0</v>
      </c>
      <c r="AV89" s="49" t="str">
        <f t="shared" si="14"/>
        <v/>
      </c>
      <c r="AW89" s="49">
        <f t="shared" si="15"/>
        <v>0</v>
      </c>
      <c r="AX89" s="49" t="str">
        <f t="shared" si="16"/>
        <v/>
      </c>
    </row>
    <row r="90" spans="1:50" x14ac:dyDescent="0.25">
      <c r="A90" s="40">
        <f t="shared" si="17"/>
        <v>80</v>
      </c>
      <c r="B90" s="6" t="str">
        <f>IFERROR(VLOOKUP(A90,Strengths!$AJ$7:$AL$169,2,FALSE),"")</f>
        <v/>
      </c>
      <c r="C90" s="29"/>
      <c r="E90" s="10" t="str">
        <f>IFERROR(VLOOKUP(A90,Weaknesses!$AJ$7:$AL$169,2,FALSE),"")</f>
        <v/>
      </c>
      <c r="F90" s="62"/>
      <c r="H90" s="10" t="str">
        <f>IFERROR(VLOOKUP(A90,Opportunities!$AJ$7:$AL$169,2,FALSE),"")</f>
        <v/>
      </c>
      <c r="I90" s="62"/>
      <c r="K90" s="10" t="str">
        <f>IFERROR(VLOOKUP(A90,Threats!$AJ$7:$AL$169,2,FALSE),"")</f>
        <v/>
      </c>
      <c r="L90" s="62"/>
      <c r="AQ90" s="49">
        <f t="shared" si="9"/>
        <v>0</v>
      </c>
      <c r="AR90" s="49" t="str">
        <f t="shared" si="10"/>
        <v/>
      </c>
      <c r="AS90" s="49">
        <f t="shared" si="11"/>
        <v>0</v>
      </c>
      <c r="AT90" s="49" t="str">
        <f t="shared" si="12"/>
        <v/>
      </c>
      <c r="AU90" s="49">
        <f t="shared" si="13"/>
        <v>0</v>
      </c>
      <c r="AV90" s="49" t="str">
        <f t="shared" si="14"/>
        <v/>
      </c>
      <c r="AW90" s="49">
        <f t="shared" si="15"/>
        <v>0</v>
      </c>
      <c r="AX90" s="49" t="str">
        <f t="shared" si="16"/>
        <v/>
      </c>
    </row>
    <row r="91" spans="1:50" x14ac:dyDescent="0.25">
      <c r="A91" s="40">
        <f t="shared" si="17"/>
        <v>81</v>
      </c>
      <c r="B91" s="6" t="str">
        <f>IFERROR(VLOOKUP(A91,Strengths!$AJ$7:$AL$169,2,FALSE),"")</f>
        <v/>
      </c>
      <c r="C91" s="29"/>
      <c r="E91" s="10" t="str">
        <f>IFERROR(VLOOKUP(A91,Weaknesses!$AJ$7:$AL$169,2,FALSE),"")</f>
        <v/>
      </c>
      <c r="F91" s="62"/>
      <c r="H91" s="10" t="str">
        <f>IFERROR(VLOOKUP(A91,Opportunities!$AJ$7:$AL$169,2,FALSE),"")</f>
        <v/>
      </c>
      <c r="I91" s="62"/>
      <c r="K91" s="10" t="str">
        <f>IFERROR(VLOOKUP(A91,Threats!$AJ$7:$AL$169,2,FALSE),"")</f>
        <v/>
      </c>
      <c r="L91" s="62"/>
      <c r="AQ91" s="49">
        <f t="shared" si="9"/>
        <v>0</v>
      </c>
      <c r="AR91" s="49" t="str">
        <f t="shared" si="10"/>
        <v/>
      </c>
      <c r="AS91" s="49">
        <f t="shared" si="11"/>
        <v>0</v>
      </c>
      <c r="AT91" s="49" t="str">
        <f t="shared" si="12"/>
        <v/>
      </c>
      <c r="AU91" s="49">
        <f t="shared" si="13"/>
        <v>0</v>
      </c>
      <c r="AV91" s="49" t="str">
        <f t="shared" si="14"/>
        <v/>
      </c>
      <c r="AW91" s="49">
        <f t="shared" si="15"/>
        <v>0</v>
      </c>
      <c r="AX91" s="49" t="str">
        <f t="shared" si="16"/>
        <v/>
      </c>
    </row>
    <row r="92" spans="1:50" x14ac:dyDescent="0.25">
      <c r="A92" s="40">
        <f t="shared" si="17"/>
        <v>82</v>
      </c>
      <c r="B92" s="6" t="str">
        <f>IFERROR(VLOOKUP(A92,Strengths!$AJ$7:$AL$169,2,FALSE),"")</f>
        <v/>
      </c>
      <c r="C92" s="29"/>
      <c r="E92" s="10" t="str">
        <f>IFERROR(VLOOKUP(A92,Weaknesses!$AJ$7:$AL$169,2,FALSE),"")</f>
        <v/>
      </c>
      <c r="F92" s="62"/>
      <c r="H92" s="10" t="str">
        <f>IFERROR(VLOOKUP(A92,Opportunities!$AJ$7:$AL$169,2,FALSE),"")</f>
        <v/>
      </c>
      <c r="I92" s="62"/>
      <c r="K92" s="10" t="str">
        <f>IFERROR(VLOOKUP(A92,Threats!$AJ$7:$AL$169,2,FALSE),"")</f>
        <v/>
      </c>
      <c r="L92" s="62"/>
      <c r="AQ92" s="49">
        <f t="shared" si="9"/>
        <v>0</v>
      </c>
      <c r="AR92" s="49" t="str">
        <f t="shared" si="10"/>
        <v/>
      </c>
      <c r="AS92" s="49">
        <f t="shared" si="11"/>
        <v>0</v>
      </c>
      <c r="AT92" s="49" t="str">
        <f t="shared" si="12"/>
        <v/>
      </c>
      <c r="AU92" s="49">
        <f t="shared" si="13"/>
        <v>0</v>
      </c>
      <c r="AV92" s="49" t="str">
        <f t="shared" si="14"/>
        <v/>
      </c>
      <c r="AW92" s="49">
        <f t="shared" si="15"/>
        <v>0</v>
      </c>
      <c r="AX92" s="49" t="str">
        <f t="shared" si="16"/>
        <v/>
      </c>
    </row>
    <row r="93" spans="1:50" x14ac:dyDescent="0.25">
      <c r="A93" s="40">
        <f t="shared" si="17"/>
        <v>83</v>
      </c>
      <c r="B93" s="6" t="str">
        <f>IFERROR(VLOOKUP(A93,Strengths!$AJ$7:$AL$169,2,FALSE),"")</f>
        <v/>
      </c>
      <c r="C93" s="29"/>
      <c r="E93" s="10" t="str">
        <f>IFERROR(VLOOKUP(A93,Weaknesses!$AJ$7:$AL$169,2,FALSE),"")</f>
        <v/>
      </c>
      <c r="F93" s="62"/>
      <c r="H93" s="10" t="str">
        <f>IFERROR(VLOOKUP(A93,Opportunities!$AJ$7:$AL$169,2,FALSE),"")</f>
        <v/>
      </c>
      <c r="I93" s="62"/>
      <c r="K93" s="10" t="str">
        <f>IFERROR(VLOOKUP(A93,Threats!$AJ$7:$AL$169,2,FALSE),"")</f>
        <v/>
      </c>
      <c r="L93" s="62"/>
      <c r="AQ93" s="49">
        <f t="shared" si="9"/>
        <v>0</v>
      </c>
      <c r="AR93" s="49" t="str">
        <f t="shared" si="10"/>
        <v/>
      </c>
      <c r="AS93" s="49">
        <f t="shared" si="11"/>
        <v>0</v>
      </c>
      <c r="AT93" s="49" t="str">
        <f t="shared" si="12"/>
        <v/>
      </c>
      <c r="AU93" s="49">
        <f t="shared" si="13"/>
        <v>0</v>
      </c>
      <c r="AV93" s="49" t="str">
        <f t="shared" si="14"/>
        <v/>
      </c>
      <c r="AW93" s="49">
        <f t="shared" si="15"/>
        <v>0</v>
      </c>
      <c r="AX93" s="49" t="str">
        <f t="shared" si="16"/>
        <v/>
      </c>
    </row>
    <row r="94" spans="1:50" x14ac:dyDescent="0.25">
      <c r="A94" s="40">
        <f t="shared" si="17"/>
        <v>84</v>
      </c>
      <c r="B94" s="6" t="str">
        <f>IFERROR(VLOOKUP(A94,Strengths!$AJ$7:$AL$169,2,FALSE),"")</f>
        <v/>
      </c>
      <c r="C94" s="29"/>
      <c r="E94" s="10" t="str">
        <f>IFERROR(VLOOKUP(A94,Weaknesses!$AJ$7:$AL$169,2,FALSE),"")</f>
        <v/>
      </c>
      <c r="F94" s="62"/>
      <c r="H94" s="10" t="str">
        <f>IFERROR(VLOOKUP(A94,Opportunities!$AJ$7:$AL$169,2,FALSE),"")</f>
        <v/>
      </c>
      <c r="I94" s="62"/>
      <c r="K94" s="10" t="str">
        <f>IFERROR(VLOOKUP(A94,Threats!$AJ$7:$AL$169,2,FALSE),"")</f>
        <v/>
      </c>
      <c r="L94" s="62"/>
      <c r="AQ94" s="49">
        <f t="shared" si="9"/>
        <v>0</v>
      </c>
      <c r="AR94" s="49" t="str">
        <f t="shared" si="10"/>
        <v/>
      </c>
      <c r="AS94" s="49">
        <f t="shared" si="11"/>
        <v>0</v>
      </c>
      <c r="AT94" s="49" t="str">
        <f t="shared" si="12"/>
        <v/>
      </c>
      <c r="AU94" s="49">
        <f t="shared" si="13"/>
        <v>0</v>
      </c>
      <c r="AV94" s="49" t="str">
        <f t="shared" si="14"/>
        <v/>
      </c>
      <c r="AW94" s="49">
        <f t="shared" si="15"/>
        <v>0</v>
      </c>
      <c r="AX94" s="49" t="str">
        <f t="shared" si="16"/>
        <v/>
      </c>
    </row>
    <row r="95" spans="1:50" x14ac:dyDescent="0.25">
      <c r="A95" s="40">
        <f t="shared" si="17"/>
        <v>85</v>
      </c>
      <c r="B95" s="6" t="str">
        <f>IFERROR(VLOOKUP(A95,Strengths!$AJ$7:$AL$169,2,FALSE),"")</f>
        <v/>
      </c>
      <c r="C95" s="29"/>
      <c r="E95" s="10" t="str">
        <f>IFERROR(VLOOKUP(A95,Weaknesses!$AJ$7:$AL$169,2,FALSE),"")</f>
        <v/>
      </c>
      <c r="F95" s="62"/>
      <c r="H95" s="10" t="str">
        <f>IFERROR(VLOOKUP(A95,Opportunities!$AJ$7:$AL$169,2,FALSE),"")</f>
        <v/>
      </c>
      <c r="I95" s="62"/>
      <c r="K95" s="10" t="str">
        <f>IFERROR(VLOOKUP(A95,Threats!$AJ$7:$AL$169,2,FALSE),"")</f>
        <v/>
      </c>
      <c r="L95" s="62"/>
      <c r="AQ95" s="49">
        <f t="shared" si="9"/>
        <v>0</v>
      </c>
      <c r="AR95" s="49" t="str">
        <f t="shared" si="10"/>
        <v/>
      </c>
      <c r="AS95" s="49">
        <f t="shared" si="11"/>
        <v>0</v>
      </c>
      <c r="AT95" s="49" t="str">
        <f t="shared" si="12"/>
        <v/>
      </c>
      <c r="AU95" s="49">
        <f t="shared" si="13"/>
        <v>0</v>
      </c>
      <c r="AV95" s="49" t="str">
        <f t="shared" si="14"/>
        <v/>
      </c>
      <c r="AW95" s="49">
        <f t="shared" si="15"/>
        <v>0</v>
      </c>
      <c r="AX95" s="49" t="str">
        <f t="shared" si="16"/>
        <v/>
      </c>
    </row>
    <row r="96" spans="1:50" x14ac:dyDescent="0.25">
      <c r="A96" s="40">
        <f t="shared" si="17"/>
        <v>86</v>
      </c>
      <c r="B96" s="6" t="str">
        <f>IFERROR(VLOOKUP(A96,Strengths!$AJ$7:$AL$169,2,FALSE),"")</f>
        <v/>
      </c>
      <c r="C96" s="29"/>
      <c r="E96" s="10" t="str">
        <f>IFERROR(VLOOKUP(A96,Weaknesses!$AJ$7:$AL$169,2,FALSE),"")</f>
        <v/>
      </c>
      <c r="F96" s="62"/>
      <c r="H96" s="10" t="str">
        <f>IFERROR(VLOOKUP(A96,Opportunities!$AJ$7:$AL$169,2,FALSE),"")</f>
        <v/>
      </c>
      <c r="I96" s="62"/>
      <c r="K96" s="10" t="str">
        <f>IFERROR(VLOOKUP(A96,Threats!$AJ$7:$AL$169,2,FALSE),"")</f>
        <v/>
      </c>
      <c r="L96" s="62"/>
      <c r="AQ96" s="49">
        <f t="shared" si="9"/>
        <v>0</v>
      </c>
      <c r="AR96" s="49" t="str">
        <f t="shared" si="10"/>
        <v/>
      </c>
      <c r="AS96" s="49">
        <f t="shared" si="11"/>
        <v>0</v>
      </c>
      <c r="AT96" s="49" t="str">
        <f t="shared" si="12"/>
        <v/>
      </c>
      <c r="AU96" s="49">
        <f t="shared" si="13"/>
        <v>0</v>
      </c>
      <c r="AV96" s="49" t="str">
        <f t="shared" si="14"/>
        <v/>
      </c>
      <c r="AW96" s="49">
        <f t="shared" si="15"/>
        <v>0</v>
      </c>
      <c r="AX96" s="49" t="str">
        <f t="shared" si="16"/>
        <v/>
      </c>
    </row>
    <row r="97" spans="1:50" x14ac:dyDescent="0.25">
      <c r="A97" s="40">
        <f t="shared" si="17"/>
        <v>87</v>
      </c>
      <c r="B97" s="6" t="str">
        <f>IFERROR(VLOOKUP(A97,Strengths!$AJ$7:$AL$169,2,FALSE),"")</f>
        <v/>
      </c>
      <c r="C97" s="29"/>
      <c r="E97" s="10" t="str">
        <f>IFERROR(VLOOKUP(A97,Weaknesses!$AJ$7:$AL$169,2,FALSE),"")</f>
        <v/>
      </c>
      <c r="F97" s="62"/>
      <c r="H97" s="10" t="str">
        <f>IFERROR(VLOOKUP(A97,Opportunities!$AJ$7:$AL$169,2,FALSE),"")</f>
        <v/>
      </c>
      <c r="I97" s="62"/>
      <c r="K97" s="10" t="str">
        <f>IFERROR(VLOOKUP(A97,Threats!$AJ$7:$AL$169,2,FALSE),"")</f>
        <v/>
      </c>
      <c r="L97" s="62"/>
      <c r="AQ97" s="49">
        <f t="shared" si="9"/>
        <v>0</v>
      </c>
      <c r="AR97" s="49" t="str">
        <f t="shared" si="10"/>
        <v/>
      </c>
      <c r="AS97" s="49">
        <f t="shared" si="11"/>
        <v>0</v>
      </c>
      <c r="AT97" s="49" t="str">
        <f t="shared" si="12"/>
        <v/>
      </c>
      <c r="AU97" s="49">
        <f t="shared" si="13"/>
        <v>0</v>
      </c>
      <c r="AV97" s="49" t="str">
        <f t="shared" si="14"/>
        <v/>
      </c>
      <c r="AW97" s="49">
        <f t="shared" si="15"/>
        <v>0</v>
      </c>
      <c r="AX97" s="49" t="str">
        <f t="shared" si="16"/>
        <v/>
      </c>
    </row>
    <row r="98" spans="1:50" x14ac:dyDescent="0.25">
      <c r="A98" s="40">
        <f t="shared" si="17"/>
        <v>88</v>
      </c>
      <c r="B98" s="6" t="str">
        <f>IFERROR(VLOOKUP(A98,Strengths!$AJ$7:$AL$169,2,FALSE),"")</f>
        <v/>
      </c>
      <c r="C98" s="29"/>
      <c r="E98" s="10" t="str">
        <f>IFERROR(VLOOKUP(A98,Weaknesses!$AJ$7:$AL$169,2,FALSE),"")</f>
        <v/>
      </c>
      <c r="F98" s="62"/>
      <c r="H98" s="10" t="str">
        <f>IFERROR(VLOOKUP(A98,Opportunities!$AJ$7:$AL$169,2,FALSE),"")</f>
        <v/>
      </c>
      <c r="I98" s="62"/>
      <c r="K98" s="10" t="str">
        <f>IFERROR(VLOOKUP(A98,Threats!$AJ$7:$AL$169,2,FALSE),"")</f>
        <v/>
      </c>
      <c r="L98" s="62"/>
      <c r="AQ98" s="49">
        <f t="shared" si="9"/>
        <v>0</v>
      </c>
      <c r="AR98" s="49" t="str">
        <f t="shared" si="10"/>
        <v/>
      </c>
      <c r="AS98" s="49">
        <f t="shared" si="11"/>
        <v>0</v>
      </c>
      <c r="AT98" s="49" t="str">
        <f t="shared" si="12"/>
        <v/>
      </c>
      <c r="AU98" s="49">
        <f t="shared" si="13"/>
        <v>0</v>
      </c>
      <c r="AV98" s="49" t="str">
        <f t="shared" si="14"/>
        <v/>
      </c>
      <c r="AW98" s="49">
        <f t="shared" si="15"/>
        <v>0</v>
      </c>
      <c r="AX98" s="49" t="str">
        <f t="shared" si="16"/>
        <v/>
      </c>
    </row>
    <row r="99" spans="1:50" x14ac:dyDescent="0.25">
      <c r="A99" s="40">
        <f t="shared" si="17"/>
        <v>89</v>
      </c>
      <c r="B99" s="6" t="str">
        <f>IFERROR(VLOOKUP(A99,Strengths!$AJ$7:$AL$169,2,FALSE),"")</f>
        <v/>
      </c>
      <c r="C99" s="29"/>
      <c r="E99" s="10" t="str">
        <f>IFERROR(VLOOKUP(A99,Weaknesses!$AJ$7:$AL$169,2,FALSE),"")</f>
        <v/>
      </c>
      <c r="F99" s="62"/>
      <c r="H99" s="10" t="str">
        <f>IFERROR(VLOOKUP(A99,Opportunities!$AJ$7:$AL$169,2,FALSE),"")</f>
        <v/>
      </c>
      <c r="I99" s="62"/>
      <c r="K99" s="10" t="str">
        <f>IFERROR(VLOOKUP(A99,Threats!$AJ$7:$AL$169,2,FALSE),"")</f>
        <v/>
      </c>
      <c r="L99" s="62"/>
      <c r="AQ99" s="49">
        <f t="shared" si="9"/>
        <v>0</v>
      </c>
      <c r="AR99" s="49" t="str">
        <f t="shared" si="10"/>
        <v/>
      </c>
      <c r="AS99" s="49">
        <f t="shared" si="11"/>
        <v>0</v>
      </c>
      <c r="AT99" s="49" t="str">
        <f t="shared" si="12"/>
        <v/>
      </c>
      <c r="AU99" s="49">
        <f t="shared" si="13"/>
        <v>0</v>
      </c>
      <c r="AV99" s="49" t="str">
        <f t="shared" si="14"/>
        <v/>
      </c>
      <c r="AW99" s="49">
        <f t="shared" si="15"/>
        <v>0</v>
      </c>
      <c r="AX99" s="49" t="str">
        <f t="shared" si="16"/>
        <v/>
      </c>
    </row>
    <row r="100" spans="1:50" x14ac:dyDescent="0.25">
      <c r="A100" s="40">
        <f t="shared" si="17"/>
        <v>90</v>
      </c>
      <c r="B100" s="6" t="str">
        <f>IFERROR(VLOOKUP(A100,Strengths!$AJ$7:$AL$169,2,FALSE),"")</f>
        <v/>
      </c>
      <c r="C100" s="29"/>
      <c r="E100" s="10" t="str">
        <f>IFERROR(VLOOKUP(A100,Weaknesses!$AJ$7:$AL$169,2,FALSE),"")</f>
        <v/>
      </c>
      <c r="F100" s="62"/>
      <c r="H100" s="10" t="str">
        <f>IFERROR(VLOOKUP(A100,Opportunities!$AJ$7:$AL$169,2,FALSE),"")</f>
        <v/>
      </c>
      <c r="I100" s="62"/>
      <c r="K100" s="10" t="str">
        <f>IFERROR(VLOOKUP(A100,Threats!$AJ$7:$AL$169,2,FALSE),"")</f>
        <v/>
      </c>
      <c r="L100" s="62"/>
      <c r="AQ100" s="49">
        <f t="shared" si="9"/>
        <v>0</v>
      </c>
      <c r="AR100" s="49" t="str">
        <f t="shared" si="10"/>
        <v/>
      </c>
      <c r="AS100" s="49">
        <f t="shared" si="11"/>
        <v>0</v>
      </c>
      <c r="AT100" s="49" t="str">
        <f t="shared" si="12"/>
        <v/>
      </c>
      <c r="AU100" s="49">
        <f t="shared" si="13"/>
        <v>0</v>
      </c>
      <c r="AV100" s="49" t="str">
        <f t="shared" si="14"/>
        <v/>
      </c>
      <c r="AW100" s="49">
        <f t="shared" si="15"/>
        <v>0</v>
      </c>
      <c r="AX100" s="49" t="str">
        <f t="shared" si="16"/>
        <v/>
      </c>
    </row>
    <row r="101" spans="1:50" x14ac:dyDescent="0.25">
      <c r="A101" s="40">
        <f t="shared" si="17"/>
        <v>91</v>
      </c>
      <c r="B101" s="6" t="str">
        <f>IFERROR(VLOOKUP(A101,Strengths!$AJ$7:$AL$169,2,FALSE),"")</f>
        <v/>
      </c>
      <c r="C101" s="29"/>
      <c r="E101" s="10" t="str">
        <f>IFERROR(VLOOKUP(A101,Weaknesses!$AJ$7:$AL$169,2,FALSE),"")</f>
        <v/>
      </c>
      <c r="F101" s="62"/>
      <c r="H101" s="10" t="str">
        <f>IFERROR(VLOOKUP(A101,Opportunities!$AJ$7:$AL$169,2,FALSE),"")</f>
        <v/>
      </c>
      <c r="I101" s="62"/>
      <c r="K101" s="10" t="str">
        <f>IFERROR(VLOOKUP(A101,Threats!$AJ$7:$AL$169,2,FALSE),"")</f>
        <v/>
      </c>
      <c r="L101" s="62"/>
      <c r="AQ101" s="49">
        <f t="shared" si="9"/>
        <v>0</v>
      </c>
      <c r="AR101" s="49" t="str">
        <f t="shared" si="10"/>
        <v/>
      </c>
      <c r="AS101" s="49">
        <f t="shared" si="11"/>
        <v>0</v>
      </c>
      <c r="AT101" s="49" t="str">
        <f t="shared" si="12"/>
        <v/>
      </c>
      <c r="AU101" s="49">
        <f t="shared" si="13"/>
        <v>0</v>
      </c>
      <c r="AV101" s="49" t="str">
        <f t="shared" si="14"/>
        <v/>
      </c>
      <c r="AW101" s="49">
        <f t="shared" si="15"/>
        <v>0</v>
      </c>
      <c r="AX101" s="49" t="str">
        <f t="shared" si="16"/>
        <v/>
      </c>
    </row>
    <row r="102" spans="1:50" x14ac:dyDescent="0.25">
      <c r="A102" s="40">
        <f t="shared" si="17"/>
        <v>92</v>
      </c>
      <c r="B102" s="6" t="str">
        <f>IFERROR(VLOOKUP(A102,Strengths!$AJ$7:$AL$169,2,FALSE),"")</f>
        <v/>
      </c>
      <c r="C102" s="29"/>
      <c r="E102" s="10" t="str">
        <f>IFERROR(VLOOKUP(A102,Weaknesses!$AJ$7:$AL$169,2,FALSE),"")</f>
        <v/>
      </c>
      <c r="F102" s="62"/>
      <c r="H102" s="10" t="str">
        <f>IFERROR(VLOOKUP(A102,Opportunities!$AJ$7:$AL$169,2,FALSE),"")</f>
        <v/>
      </c>
      <c r="I102" s="62"/>
      <c r="K102" s="10" t="str">
        <f>IFERROR(VLOOKUP(A102,Threats!$AJ$7:$AL$169,2,FALSE),"")</f>
        <v/>
      </c>
      <c r="L102" s="62"/>
      <c r="AQ102" s="49">
        <f t="shared" si="9"/>
        <v>0</v>
      </c>
      <c r="AR102" s="49" t="str">
        <f t="shared" si="10"/>
        <v/>
      </c>
      <c r="AS102" s="49">
        <f t="shared" si="11"/>
        <v>0</v>
      </c>
      <c r="AT102" s="49" t="str">
        <f t="shared" si="12"/>
        <v/>
      </c>
      <c r="AU102" s="49">
        <f t="shared" si="13"/>
        <v>0</v>
      </c>
      <c r="AV102" s="49" t="str">
        <f t="shared" si="14"/>
        <v/>
      </c>
      <c r="AW102" s="49">
        <f t="shared" si="15"/>
        <v>0</v>
      </c>
      <c r="AX102" s="49" t="str">
        <f t="shared" si="16"/>
        <v/>
      </c>
    </row>
    <row r="103" spans="1:50" x14ac:dyDescent="0.25">
      <c r="A103" s="40">
        <f t="shared" si="17"/>
        <v>93</v>
      </c>
      <c r="B103" s="6" t="str">
        <f>IFERROR(VLOOKUP(A103,Strengths!$AJ$7:$AL$169,2,FALSE),"")</f>
        <v/>
      </c>
      <c r="C103" s="29"/>
      <c r="E103" s="10" t="str">
        <f>IFERROR(VLOOKUP(A103,Weaknesses!$AJ$7:$AL$169,2,FALSE),"")</f>
        <v/>
      </c>
      <c r="F103" s="62"/>
      <c r="H103" s="10" t="str">
        <f>IFERROR(VLOOKUP(A103,Opportunities!$AJ$7:$AL$169,2,FALSE),"")</f>
        <v/>
      </c>
      <c r="I103" s="62"/>
      <c r="K103" s="10" t="str">
        <f>IFERROR(VLOOKUP(A103,Threats!$AJ$7:$AL$169,2,FALSE),"")</f>
        <v/>
      </c>
      <c r="L103" s="62"/>
      <c r="AQ103" s="49">
        <f t="shared" si="9"/>
        <v>0</v>
      </c>
      <c r="AR103" s="49" t="str">
        <f t="shared" si="10"/>
        <v/>
      </c>
      <c r="AS103" s="49">
        <f t="shared" si="11"/>
        <v>0</v>
      </c>
      <c r="AT103" s="49" t="str">
        <f t="shared" si="12"/>
        <v/>
      </c>
      <c r="AU103" s="49">
        <f t="shared" si="13"/>
        <v>0</v>
      </c>
      <c r="AV103" s="49" t="str">
        <f t="shared" si="14"/>
        <v/>
      </c>
      <c r="AW103" s="49">
        <f t="shared" si="15"/>
        <v>0</v>
      </c>
      <c r="AX103" s="49" t="str">
        <f t="shared" si="16"/>
        <v/>
      </c>
    </row>
    <row r="104" spans="1:50" x14ac:dyDescent="0.25">
      <c r="A104" s="40">
        <f t="shared" si="17"/>
        <v>94</v>
      </c>
      <c r="B104" s="6" t="str">
        <f>IFERROR(VLOOKUP(A104,Strengths!$AJ$7:$AL$169,2,FALSE),"")</f>
        <v/>
      </c>
      <c r="C104" s="29"/>
      <c r="E104" s="10" t="str">
        <f>IFERROR(VLOOKUP(A104,Weaknesses!$AJ$7:$AL$169,2,FALSE),"")</f>
        <v/>
      </c>
      <c r="F104" s="62"/>
      <c r="H104" s="10" t="str">
        <f>IFERROR(VLOOKUP(A104,Opportunities!$AJ$7:$AL$169,2,FALSE),"")</f>
        <v/>
      </c>
      <c r="I104" s="62"/>
      <c r="K104" s="10" t="str">
        <f>IFERROR(VLOOKUP(A104,Threats!$AJ$7:$AL$169,2,FALSE),"")</f>
        <v/>
      </c>
      <c r="L104" s="62"/>
      <c r="AQ104" s="49">
        <f t="shared" si="9"/>
        <v>0</v>
      </c>
      <c r="AR104" s="49" t="str">
        <f t="shared" si="10"/>
        <v/>
      </c>
      <c r="AS104" s="49">
        <f t="shared" si="11"/>
        <v>0</v>
      </c>
      <c r="AT104" s="49" t="str">
        <f t="shared" si="12"/>
        <v/>
      </c>
      <c r="AU104" s="49">
        <f t="shared" si="13"/>
        <v>0</v>
      </c>
      <c r="AV104" s="49" t="str">
        <f t="shared" si="14"/>
        <v/>
      </c>
      <c r="AW104" s="49">
        <f t="shared" si="15"/>
        <v>0</v>
      </c>
      <c r="AX104" s="49" t="str">
        <f t="shared" si="16"/>
        <v/>
      </c>
    </row>
    <row r="105" spans="1:50" x14ac:dyDescent="0.25">
      <c r="A105" s="40">
        <f t="shared" si="17"/>
        <v>95</v>
      </c>
      <c r="B105" s="6" t="str">
        <f>IFERROR(VLOOKUP(A105,Strengths!$AJ$7:$AL$169,2,FALSE),"")</f>
        <v/>
      </c>
      <c r="C105" s="29"/>
      <c r="E105" s="10" t="str">
        <f>IFERROR(VLOOKUP(A105,Weaknesses!$AJ$7:$AL$169,2,FALSE),"")</f>
        <v/>
      </c>
      <c r="F105" s="62"/>
      <c r="H105" s="10" t="str">
        <f>IFERROR(VLOOKUP(A105,Opportunities!$AJ$7:$AL$169,2,FALSE),"")</f>
        <v/>
      </c>
      <c r="I105" s="62"/>
      <c r="K105" s="10" t="str">
        <f>IFERROR(VLOOKUP(A105,Threats!$AJ$7:$AL$169,2,FALSE),"")</f>
        <v/>
      </c>
      <c r="L105" s="62"/>
      <c r="AQ105" s="49">
        <f t="shared" si="9"/>
        <v>0</v>
      </c>
      <c r="AR105" s="49" t="str">
        <f t="shared" si="10"/>
        <v/>
      </c>
      <c r="AS105" s="49">
        <f t="shared" si="11"/>
        <v>0</v>
      </c>
      <c r="AT105" s="49" t="str">
        <f t="shared" si="12"/>
        <v/>
      </c>
      <c r="AU105" s="49">
        <f t="shared" si="13"/>
        <v>0</v>
      </c>
      <c r="AV105" s="49" t="str">
        <f t="shared" si="14"/>
        <v/>
      </c>
      <c r="AW105" s="49">
        <f t="shared" si="15"/>
        <v>0</v>
      </c>
      <c r="AX105" s="49" t="str">
        <f t="shared" si="16"/>
        <v/>
      </c>
    </row>
    <row r="106" spans="1:50" x14ac:dyDescent="0.25">
      <c r="A106" s="40">
        <f t="shared" si="17"/>
        <v>96</v>
      </c>
      <c r="B106" s="6" t="str">
        <f>IFERROR(VLOOKUP(A106,Strengths!$AJ$7:$AL$169,2,FALSE),"")</f>
        <v/>
      </c>
      <c r="C106" s="29"/>
      <c r="E106" s="10" t="str">
        <f>IFERROR(VLOOKUP(A106,Weaknesses!$AJ$7:$AL$169,2,FALSE),"")</f>
        <v/>
      </c>
      <c r="F106" s="62"/>
      <c r="H106" s="10" t="str">
        <f>IFERROR(VLOOKUP(A106,Opportunities!$AJ$7:$AL$169,2,FALSE),"")</f>
        <v/>
      </c>
      <c r="I106" s="62"/>
      <c r="K106" s="10" t="str">
        <f>IFERROR(VLOOKUP(A106,Threats!$AJ$7:$AL$169,2,FALSE),"")</f>
        <v/>
      </c>
      <c r="L106" s="62"/>
      <c r="AQ106" s="49">
        <f t="shared" si="9"/>
        <v>0</v>
      </c>
      <c r="AR106" s="49" t="str">
        <f t="shared" si="10"/>
        <v/>
      </c>
      <c r="AS106" s="49">
        <f t="shared" si="11"/>
        <v>0</v>
      </c>
      <c r="AT106" s="49" t="str">
        <f t="shared" si="12"/>
        <v/>
      </c>
      <c r="AU106" s="49">
        <f t="shared" si="13"/>
        <v>0</v>
      </c>
      <c r="AV106" s="49" t="str">
        <f t="shared" si="14"/>
        <v/>
      </c>
      <c r="AW106" s="49">
        <f t="shared" si="15"/>
        <v>0</v>
      </c>
      <c r="AX106" s="49" t="str">
        <f t="shared" si="16"/>
        <v/>
      </c>
    </row>
    <row r="107" spans="1:50" x14ac:dyDescent="0.25">
      <c r="A107" s="40">
        <f t="shared" si="17"/>
        <v>97</v>
      </c>
      <c r="B107" s="6" t="str">
        <f>IFERROR(VLOOKUP(A107,Strengths!$AJ$7:$AL$169,2,FALSE),"")</f>
        <v/>
      </c>
      <c r="C107" s="29"/>
      <c r="E107" s="10" t="str">
        <f>IFERROR(VLOOKUP(A107,Weaknesses!$AJ$7:$AL$169,2,FALSE),"")</f>
        <v/>
      </c>
      <c r="F107" s="62"/>
      <c r="H107" s="10" t="str">
        <f>IFERROR(VLOOKUP(A107,Opportunities!$AJ$7:$AL$169,2,FALSE),"")</f>
        <v/>
      </c>
      <c r="I107" s="62"/>
      <c r="K107" s="10" t="str">
        <f>IFERROR(VLOOKUP(A107,Threats!$AJ$7:$AL$169,2,FALSE),"")</f>
        <v/>
      </c>
      <c r="L107" s="62"/>
      <c r="AQ107" s="49">
        <f t="shared" si="9"/>
        <v>0</v>
      </c>
      <c r="AR107" s="49" t="str">
        <f t="shared" si="10"/>
        <v/>
      </c>
      <c r="AS107" s="49">
        <f t="shared" si="11"/>
        <v>0</v>
      </c>
      <c r="AT107" s="49" t="str">
        <f t="shared" si="12"/>
        <v/>
      </c>
      <c r="AU107" s="49">
        <f t="shared" si="13"/>
        <v>0</v>
      </c>
      <c r="AV107" s="49" t="str">
        <f t="shared" si="14"/>
        <v/>
      </c>
      <c r="AW107" s="49">
        <f t="shared" si="15"/>
        <v>0</v>
      </c>
      <c r="AX107" s="49" t="str">
        <f t="shared" si="16"/>
        <v/>
      </c>
    </row>
    <row r="108" spans="1:50" x14ac:dyDescent="0.25">
      <c r="A108" s="40">
        <f t="shared" si="17"/>
        <v>98</v>
      </c>
      <c r="B108" s="6" t="str">
        <f>IFERROR(VLOOKUP(A108,Strengths!$AJ$7:$AL$169,2,FALSE),"")</f>
        <v/>
      </c>
      <c r="C108" s="29"/>
      <c r="E108" s="10" t="str">
        <f>IFERROR(VLOOKUP(A108,Weaknesses!$AJ$7:$AL$169,2,FALSE),"")</f>
        <v/>
      </c>
      <c r="F108" s="62"/>
      <c r="H108" s="10" t="str">
        <f>IFERROR(VLOOKUP(A108,Opportunities!$AJ$7:$AL$169,2,FALSE),"")</f>
        <v/>
      </c>
      <c r="I108" s="62"/>
      <c r="K108" s="10" t="str">
        <f>IFERROR(VLOOKUP(A108,Threats!$AJ$7:$AL$169,2,FALSE),"")</f>
        <v/>
      </c>
      <c r="L108" s="62"/>
      <c r="AQ108" s="49">
        <f t="shared" si="9"/>
        <v>0</v>
      </c>
      <c r="AR108" s="49" t="str">
        <f t="shared" si="10"/>
        <v/>
      </c>
      <c r="AS108" s="49">
        <f t="shared" si="11"/>
        <v>0</v>
      </c>
      <c r="AT108" s="49" t="str">
        <f t="shared" si="12"/>
        <v/>
      </c>
      <c r="AU108" s="49">
        <f t="shared" si="13"/>
        <v>0</v>
      </c>
      <c r="AV108" s="49" t="str">
        <f t="shared" si="14"/>
        <v/>
      </c>
      <c r="AW108" s="49">
        <f t="shared" si="15"/>
        <v>0</v>
      </c>
      <c r="AX108" s="49" t="str">
        <f t="shared" si="16"/>
        <v/>
      </c>
    </row>
    <row r="109" spans="1:50" x14ac:dyDescent="0.25">
      <c r="A109" s="40">
        <f t="shared" si="17"/>
        <v>99</v>
      </c>
      <c r="B109" s="6" t="str">
        <f>IFERROR(VLOOKUP(A109,Strengths!$AJ$7:$AL$169,2,FALSE),"")</f>
        <v/>
      </c>
      <c r="C109" s="29"/>
      <c r="E109" s="10" t="str">
        <f>IFERROR(VLOOKUP(A109,Weaknesses!$AJ$7:$AL$169,2,FALSE),"")</f>
        <v/>
      </c>
      <c r="F109" s="62"/>
      <c r="H109" s="10" t="str">
        <f>IFERROR(VLOOKUP(A109,Opportunities!$AJ$7:$AL$169,2,FALSE),"")</f>
        <v/>
      </c>
      <c r="I109" s="62"/>
      <c r="K109" s="10" t="str">
        <f>IFERROR(VLOOKUP(A109,Threats!$AJ$7:$AL$169,2,FALSE),"")</f>
        <v/>
      </c>
      <c r="L109" s="62"/>
      <c r="AQ109" s="49">
        <f t="shared" si="9"/>
        <v>0</v>
      </c>
      <c r="AR109" s="49" t="str">
        <f t="shared" si="10"/>
        <v/>
      </c>
      <c r="AS109" s="49">
        <f t="shared" si="11"/>
        <v>0</v>
      </c>
      <c r="AT109" s="49" t="str">
        <f t="shared" si="12"/>
        <v/>
      </c>
      <c r="AU109" s="49">
        <f t="shared" si="13"/>
        <v>0</v>
      </c>
      <c r="AV109" s="49" t="str">
        <f t="shared" si="14"/>
        <v/>
      </c>
      <c r="AW109" s="49">
        <f t="shared" si="15"/>
        <v>0</v>
      </c>
      <c r="AX109" s="49" t="str">
        <f t="shared" si="16"/>
        <v/>
      </c>
    </row>
    <row r="110" spans="1:50" x14ac:dyDescent="0.25">
      <c r="A110" s="40">
        <f t="shared" si="17"/>
        <v>100</v>
      </c>
      <c r="B110" s="6" t="str">
        <f>IFERROR(VLOOKUP(A110,Strengths!$AJ$7:$AL$169,2,FALSE),"")</f>
        <v/>
      </c>
      <c r="C110" s="29"/>
      <c r="E110" s="10" t="str">
        <f>IFERROR(VLOOKUP(A110,Weaknesses!$AJ$7:$AL$169,2,FALSE),"")</f>
        <v/>
      </c>
      <c r="F110" s="62"/>
      <c r="H110" s="10" t="str">
        <f>IFERROR(VLOOKUP(A110,Opportunities!$AJ$7:$AL$169,2,FALSE),"")</f>
        <v/>
      </c>
      <c r="I110" s="62"/>
      <c r="K110" s="10" t="str">
        <f>IFERROR(VLOOKUP(A110,Threats!$AJ$7:$AL$169,2,FALSE),"")</f>
        <v/>
      </c>
      <c r="L110" s="62"/>
      <c r="AQ110" s="49">
        <f t="shared" si="9"/>
        <v>0</v>
      </c>
      <c r="AR110" s="49" t="str">
        <f t="shared" si="10"/>
        <v/>
      </c>
      <c r="AS110" s="49">
        <f t="shared" si="11"/>
        <v>0</v>
      </c>
      <c r="AT110" s="49" t="str">
        <f t="shared" si="12"/>
        <v/>
      </c>
      <c r="AU110" s="49">
        <f t="shared" si="13"/>
        <v>0</v>
      </c>
      <c r="AV110" s="49" t="str">
        <f t="shared" si="14"/>
        <v/>
      </c>
      <c r="AW110" s="49">
        <f t="shared" si="15"/>
        <v>0</v>
      </c>
      <c r="AX110" s="49" t="str">
        <f t="shared" si="16"/>
        <v/>
      </c>
    </row>
    <row r="111" spans="1:50" x14ac:dyDescent="0.25">
      <c r="A111" s="40">
        <f t="shared" si="17"/>
        <v>101</v>
      </c>
      <c r="B111" s="6" t="str">
        <f>IFERROR(VLOOKUP(A111,Strengths!$AJ$7:$AL$169,2,FALSE),"")</f>
        <v/>
      </c>
      <c r="C111" s="29"/>
      <c r="E111" s="10" t="str">
        <f>IFERROR(VLOOKUP(A111,Weaknesses!$AJ$7:$AL$169,2,FALSE),"")</f>
        <v/>
      </c>
      <c r="F111" s="62"/>
      <c r="H111" s="10" t="str">
        <f>IFERROR(VLOOKUP(A111,Opportunities!$AJ$7:$AL$169,2,FALSE),"")</f>
        <v/>
      </c>
      <c r="I111" s="62"/>
      <c r="K111" s="10" t="str">
        <f>IFERROR(VLOOKUP(A111,Threats!$AJ$7:$AL$169,2,FALSE),"")</f>
        <v/>
      </c>
      <c r="L111" s="62"/>
      <c r="AQ111" s="49">
        <f t="shared" si="9"/>
        <v>0</v>
      </c>
      <c r="AR111" s="49" t="str">
        <f t="shared" si="10"/>
        <v/>
      </c>
      <c r="AS111" s="49">
        <f t="shared" si="11"/>
        <v>0</v>
      </c>
      <c r="AT111" s="49" t="str">
        <f t="shared" si="12"/>
        <v/>
      </c>
      <c r="AU111" s="49">
        <f t="shared" si="13"/>
        <v>0</v>
      </c>
      <c r="AV111" s="49" t="str">
        <f t="shared" si="14"/>
        <v/>
      </c>
      <c r="AW111" s="49">
        <f t="shared" si="15"/>
        <v>0</v>
      </c>
      <c r="AX111" s="49" t="str">
        <f t="shared" si="16"/>
        <v/>
      </c>
    </row>
    <row r="112" spans="1:50" x14ac:dyDescent="0.25">
      <c r="A112" s="40">
        <f t="shared" si="17"/>
        <v>102</v>
      </c>
      <c r="B112" s="6" t="str">
        <f>IFERROR(VLOOKUP(A112,Strengths!$AJ$7:$AL$169,2,FALSE),"")</f>
        <v/>
      </c>
      <c r="C112" s="29"/>
      <c r="E112" s="10" t="str">
        <f>IFERROR(VLOOKUP(A112,Weaknesses!$AJ$7:$AL$169,2,FALSE),"")</f>
        <v/>
      </c>
      <c r="F112" s="62"/>
      <c r="H112" s="10" t="str">
        <f>IFERROR(VLOOKUP(A112,Opportunities!$AJ$7:$AL$169,2,FALSE),"")</f>
        <v/>
      </c>
      <c r="I112" s="62"/>
      <c r="K112" s="10" t="str">
        <f>IFERROR(VLOOKUP(A112,Threats!$AJ$7:$AL$169,2,FALSE),"")</f>
        <v/>
      </c>
      <c r="L112" s="62"/>
      <c r="AQ112" s="49">
        <f t="shared" si="9"/>
        <v>0</v>
      </c>
      <c r="AR112" s="49" t="str">
        <f t="shared" si="10"/>
        <v/>
      </c>
      <c r="AS112" s="49">
        <f t="shared" si="11"/>
        <v>0</v>
      </c>
      <c r="AT112" s="49" t="str">
        <f t="shared" si="12"/>
        <v/>
      </c>
      <c r="AU112" s="49">
        <f t="shared" si="13"/>
        <v>0</v>
      </c>
      <c r="AV112" s="49" t="str">
        <f t="shared" si="14"/>
        <v/>
      </c>
      <c r="AW112" s="49">
        <f t="shared" si="15"/>
        <v>0</v>
      </c>
      <c r="AX112" s="49" t="str">
        <f t="shared" si="16"/>
        <v/>
      </c>
    </row>
    <row r="113" spans="1:50" x14ac:dyDescent="0.25">
      <c r="A113" s="40">
        <f t="shared" si="17"/>
        <v>103</v>
      </c>
      <c r="B113" s="6" t="str">
        <f>IFERROR(VLOOKUP(A113,Strengths!$AJ$7:$AL$169,2,FALSE),"")</f>
        <v/>
      </c>
      <c r="C113" s="29"/>
      <c r="E113" s="10" t="str">
        <f>IFERROR(VLOOKUP(A113,Weaknesses!$AJ$7:$AL$169,2,FALSE),"")</f>
        <v/>
      </c>
      <c r="F113" s="62"/>
      <c r="H113" s="10" t="str">
        <f>IFERROR(VLOOKUP(A113,Opportunities!$AJ$7:$AL$169,2,FALSE),"")</f>
        <v/>
      </c>
      <c r="I113" s="62"/>
      <c r="K113" s="10" t="str">
        <f>IFERROR(VLOOKUP(A113,Threats!$AJ$7:$AL$169,2,FALSE),"")</f>
        <v/>
      </c>
      <c r="L113" s="62"/>
      <c r="AQ113" s="49">
        <f t="shared" si="9"/>
        <v>0</v>
      </c>
      <c r="AR113" s="49" t="str">
        <f t="shared" si="10"/>
        <v/>
      </c>
      <c r="AS113" s="49">
        <f t="shared" si="11"/>
        <v>0</v>
      </c>
      <c r="AT113" s="49" t="str">
        <f t="shared" si="12"/>
        <v/>
      </c>
      <c r="AU113" s="49">
        <f t="shared" si="13"/>
        <v>0</v>
      </c>
      <c r="AV113" s="49" t="str">
        <f t="shared" si="14"/>
        <v/>
      </c>
      <c r="AW113" s="49">
        <f t="shared" si="15"/>
        <v>0</v>
      </c>
      <c r="AX113" s="49" t="str">
        <f t="shared" si="16"/>
        <v/>
      </c>
    </row>
    <row r="114" spans="1:50" x14ac:dyDescent="0.25">
      <c r="A114" s="40">
        <f t="shared" si="17"/>
        <v>104</v>
      </c>
      <c r="B114" s="6" t="str">
        <f>IFERROR(VLOOKUP(A114,Strengths!$AJ$7:$AL$169,2,FALSE),"")</f>
        <v/>
      </c>
      <c r="C114" s="29"/>
      <c r="E114" s="10" t="str">
        <f>IFERROR(VLOOKUP(A114,Weaknesses!$AJ$7:$AL$169,2,FALSE),"")</f>
        <v/>
      </c>
      <c r="F114" s="62"/>
      <c r="H114" s="10" t="str">
        <f>IFERROR(VLOOKUP(A114,Opportunities!$AJ$7:$AL$169,2,FALSE),"")</f>
        <v/>
      </c>
      <c r="I114" s="62"/>
      <c r="K114" s="10" t="str">
        <f>IFERROR(VLOOKUP(A114,Threats!$AJ$7:$AL$169,2,FALSE),"")</f>
        <v/>
      </c>
      <c r="L114" s="62"/>
      <c r="AQ114" s="49">
        <f t="shared" si="9"/>
        <v>0</v>
      </c>
      <c r="AR114" s="49" t="str">
        <f t="shared" si="10"/>
        <v/>
      </c>
      <c r="AS114" s="49">
        <f t="shared" si="11"/>
        <v>0</v>
      </c>
      <c r="AT114" s="49" t="str">
        <f t="shared" si="12"/>
        <v/>
      </c>
      <c r="AU114" s="49">
        <f t="shared" si="13"/>
        <v>0</v>
      </c>
      <c r="AV114" s="49" t="str">
        <f t="shared" si="14"/>
        <v/>
      </c>
      <c r="AW114" s="49">
        <f t="shared" si="15"/>
        <v>0</v>
      </c>
      <c r="AX114" s="49" t="str">
        <f t="shared" si="16"/>
        <v/>
      </c>
    </row>
    <row r="115" spans="1:50" x14ac:dyDescent="0.25">
      <c r="A115" s="40">
        <f t="shared" si="17"/>
        <v>105</v>
      </c>
      <c r="B115" s="6" t="str">
        <f>IFERROR(VLOOKUP(A115,Strengths!$AJ$7:$AL$169,2,FALSE),"")</f>
        <v/>
      </c>
      <c r="C115" s="29"/>
      <c r="E115" s="10" t="str">
        <f>IFERROR(VLOOKUP(A115,Weaknesses!$AJ$7:$AL$169,2,FALSE),"")</f>
        <v/>
      </c>
      <c r="F115" s="62"/>
      <c r="H115" s="10" t="str">
        <f>IFERROR(VLOOKUP(A115,Opportunities!$AJ$7:$AL$169,2,FALSE),"")</f>
        <v/>
      </c>
      <c r="I115" s="62"/>
      <c r="K115" s="10" t="str">
        <f>IFERROR(VLOOKUP(A115,Threats!$AJ$7:$AL$169,2,FALSE),"")</f>
        <v/>
      </c>
      <c r="L115" s="62"/>
      <c r="AQ115" s="49">
        <f t="shared" si="9"/>
        <v>0</v>
      </c>
      <c r="AR115" s="49" t="str">
        <f t="shared" si="10"/>
        <v/>
      </c>
      <c r="AS115" s="49">
        <f t="shared" si="11"/>
        <v>0</v>
      </c>
      <c r="AT115" s="49" t="str">
        <f t="shared" si="12"/>
        <v/>
      </c>
      <c r="AU115" s="49">
        <f t="shared" si="13"/>
        <v>0</v>
      </c>
      <c r="AV115" s="49" t="str">
        <f t="shared" si="14"/>
        <v/>
      </c>
      <c r="AW115" s="49">
        <f t="shared" si="15"/>
        <v>0</v>
      </c>
      <c r="AX115" s="49" t="str">
        <f t="shared" si="16"/>
        <v/>
      </c>
    </row>
    <row r="116" spans="1:50" x14ac:dyDescent="0.25">
      <c r="A116" s="40">
        <f t="shared" si="17"/>
        <v>106</v>
      </c>
      <c r="B116" s="6" t="str">
        <f>IFERROR(VLOOKUP(A116,Strengths!$AJ$7:$AL$169,2,FALSE),"")</f>
        <v/>
      </c>
      <c r="C116" s="29"/>
      <c r="E116" s="10" t="str">
        <f>IFERROR(VLOOKUP(A116,Weaknesses!$AJ$7:$AL$169,2,FALSE),"")</f>
        <v/>
      </c>
      <c r="F116" s="62"/>
      <c r="H116" s="10" t="str">
        <f>IFERROR(VLOOKUP(A116,Opportunities!$AJ$7:$AL$169,2,FALSE),"")</f>
        <v/>
      </c>
      <c r="I116" s="62"/>
      <c r="K116" s="10" t="str">
        <f>IFERROR(VLOOKUP(A116,Threats!$AJ$7:$AL$169,2,FALSE),"")</f>
        <v/>
      </c>
      <c r="L116" s="62"/>
      <c r="AQ116" s="49">
        <f t="shared" si="9"/>
        <v>0</v>
      </c>
      <c r="AR116" s="49" t="str">
        <f t="shared" si="10"/>
        <v/>
      </c>
      <c r="AS116" s="49">
        <f t="shared" si="11"/>
        <v>0</v>
      </c>
      <c r="AT116" s="49" t="str">
        <f t="shared" si="12"/>
        <v/>
      </c>
      <c r="AU116" s="49">
        <f t="shared" si="13"/>
        <v>0</v>
      </c>
      <c r="AV116" s="49" t="str">
        <f t="shared" si="14"/>
        <v/>
      </c>
      <c r="AW116" s="49">
        <f t="shared" si="15"/>
        <v>0</v>
      </c>
      <c r="AX116" s="49" t="str">
        <f t="shared" si="16"/>
        <v/>
      </c>
    </row>
    <row r="117" spans="1:50" x14ac:dyDescent="0.25">
      <c r="A117" s="40">
        <f t="shared" si="17"/>
        <v>107</v>
      </c>
      <c r="B117" s="6" t="str">
        <f>IFERROR(VLOOKUP(A117,Strengths!$AJ$7:$AL$169,2,FALSE),"")</f>
        <v/>
      </c>
      <c r="C117" s="29"/>
      <c r="E117" s="10" t="str">
        <f>IFERROR(VLOOKUP(A117,Weaknesses!$AJ$7:$AL$169,2,FALSE),"")</f>
        <v/>
      </c>
      <c r="F117" s="62"/>
      <c r="H117" s="10" t="str">
        <f>IFERROR(VLOOKUP(A117,Opportunities!$AJ$7:$AL$169,2,FALSE),"")</f>
        <v/>
      </c>
      <c r="I117" s="62"/>
      <c r="K117" s="10" t="str">
        <f>IFERROR(VLOOKUP(A117,Threats!$AJ$7:$AL$169,2,FALSE),"")</f>
        <v/>
      </c>
      <c r="L117" s="62"/>
      <c r="AQ117" s="49">
        <f t="shared" si="9"/>
        <v>0</v>
      </c>
      <c r="AR117" s="49" t="str">
        <f t="shared" si="10"/>
        <v/>
      </c>
      <c r="AS117" s="49">
        <f t="shared" si="11"/>
        <v>0</v>
      </c>
      <c r="AT117" s="49" t="str">
        <f t="shared" si="12"/>
        <v/>
      </c>
      <c r="AU117" s="49">
        <f t="shared" si="13"/>
        <v>0</v>
      </c>
      <c r="AV117" s="49" t="str">
        <f t="shared" si="14"/>
        <v/>
      </c>
      <c r="AW117" s="49">
        <f t="shared" si="15"/>
        <v>0</v>
      </c>
      <c r="AX117" s="49" t="str">
        <f t="shared" si="16"/>
        <v/>
      </c>
    </row>
    <row r="118" spans="1:50" x14ac:dyDescent="0.25">
      <c r="A118" s="40">
        <f t="shared" si="17"/>
        <v>108</v>
      </c>
      <c r="B118" s="6" t="str">
        <f>IFERROR(VLOOKUP(A118,Strengths!$AJ$7:$AL$169,2,FALSE),"")</f>
        <v/>
      </c>
      <c r="C118" s="29"/>
      <c r="E118" s="10" t="str">
        <f>IFERROR(VLOOKUP(A118,Weaknesses!$AJ$7:$AL$169,2,FALSE),"")</f>
        <v/>
      </c>
      <c r="F118" s="62"/>
      <c r="H118" s="10" t="str">
        <f>IFERROR(VLOOKUP(A118,Opportunities!$AJ$7:$AL$169,2,FALSE),"")</f>
        <v/>
      </c>
      <c r="I118" s="62"/>
      <c r="K118" s="10" t="str">
        <f>IFERROR(VLOOKUP(A118,Threats!$AJ$7:$AL$169,2,FALSE),"")</f>
        <v/>
      </c>
      <c r="L118" s="62"/>
      <c r="AQ118" s="49">
        <f t="shared" si="9"/>
        <v>0</v>
      </c>
      <c r="AR118" s="49" t="str">
        <f t="shared" si="10"/>
        <v/>
      </c>
      <c r="AS118" s="49">
        <f t="shared" si="11"/>
        <v>0</v>
      </c>
      <c r="AT118" s="49" t="str">
        <f t="shared" si="12"/>
        <v/>
      </c>
      <c r="AU118" s="49">
        <f t="shared" si="13"/>
        <v>0</v>
      </c>
      <c r="AV118" s="49" t="str">
        <f t="shared" si="14"/>
        <v/>
      </c>
      <c r="AW118" s="49">
        <f t="shared" si="15"/>
        <v>0</v>
      </c>
      <c r="AX118" s="49" t="str">
        <f t="shared" si="16"/>
        <v/>
      </c>
    </row>
    <row r="119" spans="1:50" x14ac:dyDescent="0.25">
      <c r="A119" s="40">
        <f t="shared" si="17"/>
        <v>109</v>
      </c>
      <c r="B119" s="6" t="str">
        <f>IFERROR(VLOOKUP(A119,Strengths!$AJ$7:$AL$169,2,FALSE),"")</f>
        <v/>
      </c>
      <c r="C119" s="29"/>
      <c r="E119" s="10" t="str">
        <f>IFERROR(VLOOKUP(A119,Weaknesses!$AJ$7:$AL$169,2,FALSE),"")</f>
        <v/>
      </c>
      <c r="F119" s="62"/>
      <c r="H119" s="10" t="str">
        <f>IFERROR(VLOOKUP(A119,Opportunities!$AJ$7:$AL$169,2,FALSE),"")</f>
        <v/>
      </c>
      <c r="I119" s="62"/>
      <c r="K119" s="10" t="str">
        <f>IFERROR(VLOOKUP(A119,Threats!$AJ$7:$AL$169,2,FALSE),"")</f>
        <v/>
      </c>
      <c r="L119" s="62"/>
      <c r="AQ119" s="49">
        <f t="shared" si="9"/>
        <v>0</v>
      </c>
      <c r="AR119" s="49" t="str">
        <f t="shared" si="10"/>
        <v/>
      </c>
      <c r="AS119" s="49">
        <f t="shared" si="11"/>
        <v>0</v>
      </c>
      <c r="AT119" s="49" t="str">
        <f t="shared" si="12"/>
        <v/>
      </c>
      <c r="AU119" s="49">
        <f t="shared" si="13"/>
        <v>0</v>
      </c>
      <c r="AV119" s="49" t="str">
        <f t="shared" si="14"/>
        <v/>
      </c>
      <c r="AW119" s="49">
        <f t="shared" si="15"/>
        <v>0</v>
      </c>
      <c r="AX119" s="49" t="str">
        <f t="shared" si="16"/>
        <v/>
      </c>
    </row>
    <row r="120" spans="1:50" x14ac:dyDescent="0.25">
      <c r="A120" s="40">
        <f t="shared" si="17"/>
        <v>110</v>
      </c>
      <c r="B120" s="6" t="str">
        <f>IFERROR(VLOOKUP(A120,Strengths!$AJ$7:$AL$169,2,FALSE),"")</f>
        <v/>
      </c>
      <c r="C120" s="29"/>
      <c r="E120" s="10" t="str">
        <f>IFERROR(VLOOKUP(A120,Weaknesses!$AJ$7:$AL$169,2,FALSE),"")</f>
        <v/>
      </c>
      <c r="F120" s="62"/>
      <c r="H120" s="10" t="str">
        <f>IFERROR(VLOOKUP(A120,Opportunities!$AJ$7:$AL$169,2,FALSE),"")</f>
        <v/>
      </c>
      <c r="I120" s="62"/>
      <c r="K120" s="10" t="str">
        <f>IFERROR(VLOOKUP(A120,Threats!$AJ$7:$AL$169,2,FALSE),"")</f>
        <v/>
      </c>
      <c r="L120" s="62"/>
      <c r="AQ120" s="49">
        <f t="shared" si="9"/>
        <v>0</v>
      </c>
      <c r="AR120" s="49" t="str">
        <f t="shared" si="10"/>
        <v/>
      </c>
      <c r="AS120" s="49">
        <f t="shared" si="11"/>
        <v>0</v>
      </c>
      <c r="AT120" s="49" t="str">
        <f t="shared" si="12"/>
        <v/>
      </c>
      <c r="AU120" s="49">
        <f t="shared" si="13"/>
        <v>0</v>
      </c>
      <c r="AV120" s="49" t="str">
        <f t="shared" si="14"/>
        <v/>
      </c>
      <c r="AW120" s="49">
        <f t="shared" si="15"/>
        <v>0</v>
      </c>
      <c r="AX120" s="49" t="str">
        <f t="shared" si="16"/>
        <v/>
      </c>
    </row>
    <row r="121" spans="1:50" x14ac:dyDescent="0.25">
      <c r="A121" s="40">
        <f t="shared" si="17"/>
        <v>111</v>
      </c>
      <c r="B121" s="6" t="str">
        <f>IFERROR(VLOOKUP(A121,Strengths!$AJ$7:$AL$169,2,FALSE),"")</f>
        <v/>
      </c>
      <c r="C121" s="29"/>
      <c r="E121" s="10" t="str">
        <f>IFERROR(VLOOKUP(A121,Weaknesses!$AJ$7:$AL$169,2,FALSE),"")</f>
        <v/>
      </c>
      <c r="F121" s="62"/>
      <c r="H121" s="10" t="str">
        <f>IFERROR(VLOOKUP(A121,Opportunities!$AJ$7:$AL$169,2,FALSE),"")</f>
        <v/>
      </c>
      <c r="I121" s="62"/>
      <c r="K121" s="10" t="str">
        <f>IFERROR(VLOOKUP(A121,Threats!$AJ$7:$AL$169,2,FALSE),"")</f>
        <v/>
      </c>
      <c r="L121" s="62"/>
      <c r="AQ121" s="49">
        <f t="shared" si="9"/>
        <v>0</v>
      </c>
      <c r="AR121" s="49" t="str">
        <f t="shared" si="10"/>
        <v/>
      </c>
      <c r="AS121" s="49">
        <f t="shared" si="11"/>
        <v>0</v>
      </c>
      <c r="AT121" s="49" t="str">
        <f t="shared" si="12"/>
        <v/>
      </c>
      <c r="AU121" s="49">
        <f t="shared" si="13"/>
        <v>0</v>
      </c>
      <c r="AV121" s="49" t="str">
        <f t="shared" si="14"/>
        <v/>
      </c>
      <c r="AW121" s="49">
        <f t="shared" si="15"/>
        <v>0</v>
      </c>
      <c r="AX121" s="49" t="str">
        <f t="shared" si="16"/>
        <v/>
      </c>
    </row>
    <row r="122" spans="1:50" x14ac:dyDescent="0.25">
      <c r="A122" s="40">
        <f t="shared" si="17"/>
        <v>112</v>
      </c>
      <c r="B122" s="6" t="str">
        <f>IFERROR(VLOOKUP(A122,Strengths!$AJ$7:$AL$169,2,FALSE),"")</f>
        <v/>
      </c>
      <c r="C122" s="29"/>
      <c r="E122" s="10" t="str">
        <f>IFERROR(VLOOKUP(A122,Weaknesses!$AJ$7:$AL$169,2,FALSE),"")</f>
        <v/>
      </c>
      <c r="F122" s="62"/>
      <c r="H122" s="10" t="str">
        <f>IFERROR(VLOOKUP(A122,Opportunities!$AJ$7:$AL$169,2,FALSE),"")</f>
        <v/>
      </c>
      <c r="I122" s="62"/>
      <c r="K122" s="10" t="str">
        <f>IFERROR(VLOOKUP(A122,Threats!$AJ$7:$AL$169,2,FALSE),"")</f>
        <v/>
      </c>
      <c r="L122" s="62"/>
      <c r="AQ122" s="49">
        <f t="shared" si="9"/>
        <v>0</v>
      </c>
      <c r="AR122" s="49" t="str">
        <f t="shared" si="10"/>
        <v/>
      </c>
      <c r="AS122" s="49">
        <f t="shared" si="11"/>
        <v>0</v>
      </c>
      <c r="AT122" s="49" t="str">
        <f t="shared" si="12"/>
        <v/>
      </c>
      <c r="AU122" s="49">
        <f t="shared" si="13"/>
        <v>0</v>
      </c>
      <c r="AV122" s="49" t="str">
        <f t="shared" si="14"/>
        <v/>
      </c>
      <c r="AW122" s="49">
        <f t="shared" si="15"/>
        <v>0</v>
      </c>
      <c r="AX122" s="49" t="str">
        <f t="shared" si="16"/>
        <v/>
      </c>
    </row>
    <row r="123" spans="1:50" x14ac:dyDescent="0.25">
      <c r="A123" s="40">
        <f t="shared" si="17"/>
        <v>113</v>
      </c>
      <c r="B123" s="6" t="str">
        <f>IFERROR(VLOOKUP(A123,Strengths!$AJ$7:$AL$169,2,FALSE),"")</f>
        <v/>
      </c>
      <c r="C123" s="29"/>
      <c r="E123" s="10" t="str">
        <f>IFERROR(VLOOKUP(A123,Weaknesses!$AJ$7:$AL$169,2,FALSE),"")</f>
        <v/>
      </c>
      <c r="F123" s="62"/>
      <c r="H123" s="10" t="str">
        <f>IFERROR(VLOOKUP(A123,Opportunities!$AJ$7:$AL$169,2,FALSE),"")</f>
        <v/>
      </c>
      <c r="I123" s="62"/>
      <c r="K123" s="10" t="str">
        <f>IFERROR(VLOOKUP(A123,Threats!$AJ$7:$AL$169,2,FALSE),"")</f>
        <v/>
      </c>
      <c r="L123" s="62"/>
      <c r="AQ123" s="49">
        <f t="shared" si="9"/>
        <v>0</v>
      </c>
      <c r="AR123" s="49" t="str">
        <f t="shared" si="10"/>
        <v/>
      </c>
      <c r="AS123" s="49">
        <f t="shared" si="11"/>
        <v>0</v>
      </c>
      <c r="AT123" s="49" t="str">
        <f t="shared" si="12"/>
        <v/>
      </c>
      <c r="AU123" s="49">
        <f t="shared" si="13"/>
        <v>0</v>
      </c>
      <c r="AV123" s="49" t="str">
        <f t="shared" si="14"/>
        <v/>
      </c>
      <c r="AW123" s="49">
        <f t="shared" si="15"/>
        <v>0</v>
      </c>
      <c r="AX123" s="49" t="str">
        <f t="shared" si="16"/>
        <v/>
      </c>
    </row>
    <row r="124" spans="1:50" x14ac:dyDescent="0.25">
      <c r="A124" s="40">
        <f t="shared" si="17"/>
        <v>114</v>
      </c>
      <c r="B124" s="6" t="str">
        <f>IFERROR(VLOOKUP(A124,Strengths!$AJ$7:$AL$169,2,FALSE),"")</f>
        <v/>
      </c>
      <c r="C124" s="29"/>
      <c r="E124" s="10" t="str">
        <f>IFERROR(VLOOKUP(A124,Weaknesses!$AJ$7:$AL$169,2,FALSE),"")</f>
        <v/>
      </c>
      <c r="F124" s="62"/>
      <c r="H124" s="10" t="str">
        <f>IFERROR(VLOOKUP(A124,Opportunities!$AJ$7:$AL$169,2,FALSE),"")</f>
        <v/>
      </c>
      <c r="I124" s="62"/>
      <c r="K124" s="10" t="str">
        <f>IFERROR(VLOOKUP(A124,Threats!$AJ$7:$AL$169,2,FALSE),"")</f>
        <v/>
      </c>
      <c r="L124" s="62"/>
      <c r="AQ124" s="49">
        <f t="shared" si="9"/>
        <v>0</v>
      </c>
      <c r="AR124" s="49" t="str">
        <f t="shared" si="10"/>
        <v/>
      </c>
      <c r="AS124" s="49">
        <f t="shared" si="11"/>
        <v>0</v>
      </c>
      <c r="AT124" s="49" t="str">
        <f t="shared" si="12"/>
        <v/>
      </c>
      <c r="AU124" s="49">
        <f t="shared" si="13"/>
        <v>0</v>
      </c>
      <c r="AV124" s="49" t="str">
        <f t="shared" si="14"/>
        <v/>
      </c>
      <c r="AW124" s="49">
        <f t="shared" si="15"/>
        <v>0</v>
      </c>
      <c r="AX124" s="49" t="str">
        <f t="shared" si="16"/>
        <v/>
      </c>
    </row>
    <row r="125" spans="1:50" x14ac:dyDescent="0.25">
      <c r="A125" s="40">
        <f t="shared" si="17"/>
        <v>115</v>
      </c>
      <c r="B125" s="6" t="str">
        <f>IFERROR(VLOOKUP(A125,Strengths!$AJ$7:$AL$169,2,FALSE),"")</f>
        <v/>
      </c>
      <c r="C125" s="29"/>
      <c r="E125" s="10" t="str">
        <f>IFERROR(VLOOKUP(A125,Weaknesses!$AJ$7:$AL$169,2,FALSE),"")</f>
        <v/>
      </c>
      <c r="F125" s="62"/>
      <c r="H125" s="10" t="str">
        <f>IFERROR(VLOOKUP(A125,Opportunities!$AJ$7:$AL$169,2,FALSE),"")</f>
        <v/>
      </c>
      <c r="I125" s="62"/>
      <c r="K125" s="10" t="str">
        <f>IFERROR(VLOOKUP(A125,Threats!$AJ$7:$AL$169,2,FALSE),"")</f>
        <v/>
      </c>
      <c r="L125" s="62"/>
      <c r="AQ125" s="49">
        <f t="shared" si="9"/>
        <v>0</v>
      </c>
      <c r="AR125" s="49" t="str">
        <f t="shared" si="10"/>
        <v/>
      </c>
      <c r="AS125" s="49">
        <f t="shared" si="11"/>
        <v>0</v>
      </c>
      <c r="AT125" s="49" t="str">
        <f t="shared" si="12"/>
        <v/>
      </c>
      <c r="AU125" s="49">
        <f t="shared" si="13"/>
        <v>0</v>
      </c>
      <c r="AV125" s="49" t="str">
        <f t="shared" si="14"/>
        <v/>
      </c>
      <c r="AW125" s="49">
        <f t="shared" si="15"/>
        <v>0</v>
      </c>
      <c r="AX125" s="49" t="str">
        <f t="shared" si="16"/>
        <v/>
      </c>
    </row>
    <row r="126" spans="1:50" x14ac:dyDescent="0.25">
      <c r="A126" s="40">
        <f t="shared" si="17"/>
        <v>116</v>
      </c>
      <c r="B126" s="6" t="str">
        <f>IFERROR(VLOOKUP(A126,Strengths!$AJ$7:$AL$169,2,FALSE),"")</f>
        <v/>
      </c>
      <c r="C126" s="29"/>
      <c r="E126" s="10" t="str">
        <f>IFERROR(VLOOKUP(A126,Weaknesses!$AJ$7:$AL$169,2,FALSE),"")</f>
        <v/>
      </c>
      <c r="F126" s="62"/>
      <c r="H126" s="10" t="str">
        <f>IFERROR(VLOOKUP(A126,Opportunities!$AJ$7:$AL$169,2,FALSE),"")</f>
        <v/>
      </c>
      <c r="I126" s="62"/>
      <c r="K126" s="10" t="str">
        <f>IFERROR(VLOOKUP(A126,Threats!$AJ$7:$AL$169,2,FALSE),"")</f>
        <v/>
      </c>
      <c r="L126" s="62"/>
      <c r="AQ126" s="49">
        <f t="shared" si="9"/>
        <v>0</v>
      </c>
      <c r="AR126" s="49" t="str">
        <f t="shared" si="10"/>
        <v/>
      </c>
      <c r="AS126" s="49">
        <f t="shared" si="11"/>
        <v>0</v>
      </c>
      <c r="AT126" s="49" t="str">
        <f t="shared" si="12"/>
        <v/>
      </c>
      <c r="AU126" s="49">
        <f t="shared" si="13"/>
        <v>0</v>
      </c>
      <c r="AV126" s="49" t="str">
        <f t="shared" si="14"/>
        <v/>
      </c>
      <c r="AW126" s="49">
        <f t="shared" si="15"/>
        <v>0</v>
      </c>
      <c r="AX126" s="49" t="str">
        <f t="shared" si="16"/>
        <v/>
      </c>
    </row>
    <row r="127" spans="1:50" x14ac:dyDescent="0.25">
      <c r="A127" s="40">
        <f t="shared" si="17"/>
        <v>117</v>
      </c>
      <c r="B127" s="6" t="str">
        <f>IFERROR(VLOOKUP(A127,Strengths!$AJ$7:$AL$169,2,FALSE),"")</f>
        <v/>
      </c>
      <c r="C127" s="29"/>
      <c r="E127" s="10" t="str">
        <f>IFERROR(VLOOKUP(A127,Weaknesses!$AJ$7:$AL$169,2,FALSE),"")</f>
        <v/>
      </c>
      <c r="F127" s="62"/>
      <c r="H127" s="10" t="str">
        <f>IFERROR(VLOOKUP(A127,Opportunities!$AJ$7:$AL$169,2,FALSE),"")</f>
        <v/>
      </c>
      <c r="I127" s="62"/>
      <c r="K127" s="10" t="str">
        <f>IFERROR(VLOOKUP(A127,Threats!$AJ$7:$AL$169,2,FALSE),"")</f>
        <v/>
      </c>
      <c r="L127" s="62"/>
      <c r="AQ127" s="49">
        <f t="shared" si="9"/>
        <v>0</v>
      </c>
      <c r="AR127" s="49" t="str">
        <f t="shared" si="10"/>
        <v/>
      </c>
      <c r="AS127" s="49">
        <f t="shared" si="11"/>
        <v>0</v>
      </c>
      <c r="AT127" s="49" t="str">
        <f t="shared" si="12"/>
        <v/>
      </c>
      <c r="AU127" s="49">
        <f t="shared" si="13"/>
        <v>0</v>
      </c>
      <c r="AV127" s="49" t="str">
        <f t="shared" si="14"/>
        <v/>
      </c>
      <c r="AW127" s="49">
        <f t="shared" si="15"/>
        <v>0</v>
      </c>
      <c r="AX127" s="49" t="str">
        <f t="shared" si="16"/>
        <v/>
      </c>
    </row>
    <row r="128" spans="1:50" x14ac:dyDescent="0.25">
      <c r="A128" s="40">
        <f t="shared" si="17"/>
        <v>118</v>
      </c>
      <c r="B128" s="6" t="str">
        <f>IFERROR(VLOOKUP(A128,Strengths!$AJ$7:$AL$169,2,FALSE),"")</f>
        <v/>
      </c>
      <c r="C128" s="29"/>
      <c r="E128" s="10" t="str">
        <f>IFERROR(VLOOKUP(A128,Weaknesses!$AJ$7:$AL$169,2,FALSE),"")</f>
        <v/>
      </c>
      <c r="F128" s="62"/>
      <c r="H128" s="10" t="str">
        <f>IFERROR(VLOOKUP(A128,Opportunities!$AJ$7:$AL$169,2,FALSE),"")</f>
        <v/>
      </c>
      <c r="I128" s="62"/>
      <c r="K128" s="10" t="str">
        <f>IFERROR(VLOOKUP(A128,Threats!$AJ$7:$AL$169,2,FALSE),"")</f>
        <v/>
      </c>
      <c r="L128" s="62"/>
      <c r="AQ128" s="49">
        <f t="shared" si="9"/>
        <v>0</v>
      </c>
      <c r="AR128" s="49" t="str">
        <f t="shared" si="10"/>
        <v/>
      </c>
      <c r="AS128" s="49">
        <f t="shared" si="11"/>
        <v>0</v>
      </c>
      <c r="AT128" s="49" t="str">
        <f t="shared" si="12"/>
        <v/>
      </c>
      <c r="AU128" s="49">
        <f t="shared" si="13"/>
        <v>0</v>
      </c>
      <c r="AV128" s="49" t="str">
        <f t="shared" si="14"/>
        <v/>
      </c>
      <c r="AW128" s="49">
        <f t="shared" si="15"/>
        <v>0</v>
      </c>
      <c r="AX128" s="49" t="str">
        <f t="shared" si="16"/>
        <v/>
      </c>
    </row>
    <row r="129" spans="1:50" x14ac:dyDescent="0.25">
      <c r="A129" s="40">
        <f t="shared" si="17"/>
        <v>119</v>
      </c>
      <c r="B129" s="6" t="str">
        <f>IFERROR(VLOOKUP(A129,Strengths!$AJ$7:$AL$169,2,FALSE),"")</f>
        <v/>
      </c>
      <c r="C129" s="29"/>
      <c r="E129" s="10" t="str">
        <f>IFERROR(VLOOKUP(A129,Weaknesses!$AJ$7:$AL$169,2,FALSE),"")</f>
        <v/>
      </c>
      <c r="F129" s="62"/>
      <c r="H129" s="10" t="str">
        <f>IFERROR(VLOOKUP(A129,Opportunities!$AJ$7:$AL$169,2,FALSE),"")</f>
        <v/>
      </c>
      <c r="I129" s="62"/>
      <c r="K129" s="10" t="str">
        <f>IFERROR(VLOOKUP(A129,Threats!$AJ$7:$AL$169,2,FALSE),"")</f>
        <v/>
      </c>
      <c r="L129" s="62"/>
      <c r="AQ129" s="49">
        <f t="shared" si="9"/>
        <v>0</v>
      </c>
      <c r="AR129" s="49" t="str">
        <f t="shared" si="10"/>
        <v/>
      </c>
      <c r="AS129" s="49">
        <f t="shared" si="11"/>
        <v>0</v>
      </c>
      <c r="AT129" s="49" t="str">
        <f t="shared" si="12"/>
        <v/>
      </c>
      <c r="AU129" s="49">
        <f t="shared" si="13"/>
        <v>0</v>
      </c>
      <c r="AV129" s="49" t="str">
        <f t="shared" si="14"/>
        <v/>
      </c>
      <c r="AW129" s="49">
        <f t="shared" si="15"/>
        <v>0</v>
      </c>
      <c r="AX129" s="49" t="str">
        <f t="shared" si="16"/>
        <v/>
      </c>
    </row>
    <row r="130" spans="1:50" x14ac:dyDescent="0.25">
      <c r="A130" s="40">
        <f t="shared" si="17"/>
        <v>120</v>
      </c>
      <c r="B130" s="6" t="str">
        <f>IFERROR(VLOOKUP(A130,Strengths!$AJ$7:$AL$169,2,FALSE),"")</f>
        <v/>
      </c>
      <c r="C130" s="29"/>
      <c r="E130" s="10" t="str">
        <f>IFERROR(VLOOKUP(A130,Weaknesses!$AJ$7:$AL$169,2,FALSE),"")</f>
        <v/>
      </c>
      <c r="F130" s="62"/>
      <c r="H130" s="10" t="str">
        <f>IFERROR(VLOOKUP(A130,Opportunities!$AJ$7:$AL$169,2,FALSE),"")</f>
        <v/>
      </c>
      <c r="I130" s="62"/>
      <c r="K130" s="10" t="str">
        <f>IFERROR(VLOOKUP(A130,Threats!$AJ$7:$AL$169,2,FALSE),"")</f>
        <v/>
      </c>
      <c r="L130" s="62"/>
      <c r="AQ130" s="49">
        <f t="shared" si="9"/>
        <v>0</v>
      </c>
      <c r="AR130" s="49" t="str">
        <f t="shared" si="10"/>
        <v/>
      </c>
      <c r="AS130" s="49">
        <f t="shared" si="11"/>
        <v>0</v>
      </c>
      <c r="AT130" s="49" t="str">
        <f t="shared" si="12"/>
        <v/>
      </c>
      <c r="AU130" s="49">
        <f t="shared" si="13"/>
        <v>0</v>
      </c>
      <c r="AV130" s="49" t="str">
        <f t="shared" si="14"/>
        <v/>
      </c>
      <c r="AW130" s="49">
        <f t="shared" si="15"/>
        <v>0</v>
      </c>
      <c r="AX130" s="49" t="str">
        <f t="shared" si="16"/>
        <v/>
      </c>
    </row>
    <row r="131" spans="1:50" x14ac:dyDescent="0.25">
      <c r="A131" s="40">
        <f t="shared" si="17"/>
        <v>121</v>
      </c>
      <c r="B131" s="6" t="str">
        <f>IFERROR(VLOOKUP(A131,Strengths!$AJ$7:$AL$169,2,FALSE),"")</f>
        <v/>
      </c>
      <c r="C131" s="29"/>
      <c r="E131" s="10" t="str">
        <f>IFERROR(VLOOKUP(A131,Weaknesses!$AJ$7:$AL$169,2,FALSE),"")</f>
        <v/>
      </c>
      <c r="F131" s="62"/>
      <c r="H131" s="10" t="str">
        <f>IFERROR(VLOOKUP(A131,Opportunities!$AJ$7:$AL$169,2,FALSE),"")</f>
        <v/>
      </c>
      <c r="I131" s="62"/>
      <c r="K131" s="10" t="str">
        <f>IFERROR(VLOOKUP(A131,Threats!$AJ$7:$AL$169,2,FALSE),"")</f>
        <v/>
      </c>
      <c r="L131" s="62"/>
      <c r="AQ131" s="49">
        <f t="shared" si="9"/>
        <v>0</v>
      </c>
      <c r="AR131" s="49" t="str">
        <f t="shared" si="10"/>
        <v/>
      </c>
      <c r="AS131" s="49">
        <f t="shared" si="11"/>
        <v>0</v>
      </c>
      <c r="AT131" s="49" t="str">
        <f t="shared" si="12"/>
        <v/>
      </c>
      <c r="AU131" s="49">
        <f t="shared" si="13"/>
        <v>0</v>
      </c>
      <c r="AV131" s="49" t="str">
        <f t="shared" si="14"/>
        <v/>
      </c>
      <c r="AW131" s="49">
        <f t="shared" si="15"/>
        <v>0</v>
      </c>
      <c r="AX131" s="49" t="str">
        <f t="shared" si="16"/>
        <v/>
      </c>
    </row>
    <row r="132" spans="1:50" x14ac:dyDescent="0.25">
      <c r="A132" s="40">
        <f t="shared" si="17"/>
        <v>122</v>
      </c>
      <c r="B132" s="6" t="str">
        <f>IFERROR(VLOOKUP(A132,Strengths!$AJ$7:$AL$169,2,FALSE),"")</f>
        <v/>
      </c>
      <c r="C132" s="29"/>
      <c r="E132" s="10" t="str">
        <f>IFERROR(VLOOKUP(A132,Weaknesses!$AJ$7:$AL$169,2,FALSE),"")</f>
        <v/>
      </c>
      <c r="F132" s="62"/>
      <c r="H132" s="10" t="str">
        <f>IFERROR(VLOOKUP(A132,Opportunities!$AJ$7:$AL$169,2,FALSE),"")</f>
        <v/>
      </c>
      <c r="I132" s="62"/>
      <c r="K132" s="10" t="str">
        <f>IFERROR(VLOOKUP(A132,Threats!$AJ$7:$AL$169,2,FALSE),"")</f>
        <v/>
      </c>
      <c r="L132" s="62"/>
      <c r="AQ132" s="49">
        <f t="shared" si="9"/>
        <v>0</v>
      </c>
      <c r="AR132" s="49" t="str">
        <f t="shared" si="10"/>
        <v/>
      </c>
      <c r="AS132" s="49">
        <f t="shared" si="11"/>
        <v>0</v>
      </c>
      <c r="AT132" s="49" t="str">
        <f t="shared" si="12"/>
        <v/>
      </c>
      <c r="AU132" s="49">
        <f t="shared" si="13"/>
        <v>0</v>
      </c>
      <c r="AV132" s="49" t="str">
        <f t="shared" si="14"/>
        <v/>
      </c>
      <c r="AW132" s="49">
        <f t="shared" si="15"/>
        <v>0</v>
      </c>
      <c r="AX132" s="49" t="str">
        <f t="shared" si="16"/>
        <v/>
      </c>
    </row>
    <row r="133" spans="1:50" x14ac:dyDescent="0.25">
      <c r="A133" s="40">
        <f t="shared" si="17"/>
        <v>123</v>
      </c>
      <c r="B133" s="6" t="str">
        <f>IFERROR(VLOOKUP(A133,Strengths!$AJ$7:$AL$169,2,FALSE),"")</f>
        <v/>
      </c>
      <c r="C133" s="29"/>
      <c r="E133" s="10" t="str">
        <f>IFERROR(VLOOKUP(A133,Weaknesses!$AJ$7:$AL$169,2,FALSE),"")</f>
        <v/>
      </c>
      <c r="F133" s="62"/>
      <c r="H133" s="10" t="str">
        <f>IFERROR(VLOOKUP(A133,Opportunities!$AJ$7:$AL$169,2,FALSE),"")</f>
        <v/>
      </c>
      <c r="I133" s="62"/>
      <c r="K133" s="10" t="str">
        <f>IFERROR(VLOOKUP(A133,Threats!$AJ$7:$AL$169,2,FALSE),"")</f>
        <v/>
      </c>
      <c r="L133" s="62"/>
      <c r="AQ133" s="49">
        <f t="shared" si="9"/>
        <v>0</v>
      </c>
      <c r="AR133" s="49" t="str">
        <f t="shared" si="10"/>
        <v/>
      </c>
      <c r="AS133" s="49">
        <f t="shared" si="11"/>
        <v>0</v>
      </c>
      <c r="AT133" s="49" t="str">
        <f t="shared" si="12"/>
        <v/>
      </c>
      <c r="AU133" s="49">
        <f t="shared" si="13"/>
        <v>0</v>
      </c>
      <c r="AV133" s="49" t="str">
        <f t="shared" si="14"/>
        <v/>
      </c>
      <c r="AW133" s="49">
        <f t="shared" si="15"/>
        <v>0</v>
      </c>
      <c r="AX133" s="49" t="str">
        <f t="shared" si="16"/>
        <v/>
      </c>
    </row>
    <row r="134" spans="1:50" x14ac:dyDescent="0.25">
      <c r="A134" s="40">
        <f t="shared" si="17"/>
        <v>124</v>
      </c>
      <c r="B134" s="6" t="str">
        <f>IFERROR(VLOOKUP(A134,Strengths!$AJ$7:$AL$169,2,FALSE),"")</f>
        <v/>
      </c>
      <c r="C134" s="29"/>
      <c r="E134" s="10" t="str">
        <f>IFERROR(VLOOKUP(A134,Weaknesses!$AJ$7:$AL$169,2,FALSE),"")</f>
        <v/>
      </c>
      <c r="F134" s="62"/>
      <c r="H134" s="10" t="str">
        <f>IFERROR(VLOOKUP(A134,Opportunities!$AJ$7:$AL$169,2,FALSE),"")</f>
        <v/>
      </c>
      <c r="I134" s="62"/>
      <c r="K134" s="10" t="str">
        <f>IFERROR(VLOOKUP(A134,Threats!$AJ$7:$AL$169,2,FALSE),"")</f>
        <v/>
      </c>
      <c r="L134" s="62"/>
      <c r="AQ134" s="49">
        <f t="shared" si="9"/>
        <v>0</v>
      </c>
      <c r="AR134" s="49" t="str">
        <f t="shared" si="10"/>
        <v/>
      </c>
      <c r="AS134" s="49">
        <f t="shared" si="11"/>
        <v>0</v>
      </c>
      <c r="AT134" s="49" t="str">
        <f t="shared" si="12"/>
        <v/>
      </c>
      <c r="AU134" s="49">
        <f t="shared" si="13"/>
        <v>0</v>
      </c>
      <c r="AV134" s="49" t="str">
        <f t="shared" si="14"/>
        <v/>
      </c>
      <c r="AW134" s="49">
        <f t="shared" si="15"/>
        <v>0</v>
      </c>
      <c r="AX134" s="49" t="str">
        <f t="shared" si="16"/>
        <v/>
      </c>
    </row>
    <row r="135" spans="1:50" x14ac:dyDescent="0.25">
      <c r="A135" s="40">
        <f t="shared" si="17"/>
        <v>125</v>
      </c>
      <c r="B135" s="6" t="str">
        <f>IFERROR(VLOOKUP(A135,Strengths!$AJ$7:$AL$169,2,FALSE),"")</f>
        <v/>
      </c>
      <c r="C135" s="29"/>
      <c r="E135" s="10" t="str">
        <f>IFERROR(VLOOKUP(A135,Weaknesses!$AJ$7:$AL$169,2,FALSE),"")</f>
        <v/>
      </c>
      <c r="F135" s="62"/>
      <c r="H135" s="10" t="str">
        <f>IFERROR(VLOOKUP(A135,Opportunities!$AJ$7:$AL$169,2,FALSE),"")</f>
        <v/>
      </c>
      <c r="I135" s="62"/>
      <c r="K135" s="10" t="str">
        <f>IFERROR(VLOOKUP(A135,Threats!$AJ$7:$AL$169,2,FALSE),"")</f>
        <v/>
      </c>
      <c r="L135" s="62"/>
      <c r="AQ135" s="49">
        <f t="shared" si="9"/>
        <v>0</v>
      </c>
      <c r="AR135" s="49" t="str">
        <f t="shared" si="10"/>
        <v/>
      </c>
      <c r="AS135" s="49">
        <f t="shared" si="11"/>
        <v>0</v>
      </c>
      <c r="AT135" s="49" t="str">
        <f t="shared" si="12"/>
        <v/>
      </c>
      <c r="AU135" s="49">
        <f t="shared" si="13"/>
        <v>0</v>
      </c>
      <c r="AV135" s="49" t="str">
        <f t="shared" si="14"/>
        <v/>
      </c>
      <c r="AW135" s="49">
        <f t="shared" si="15"/>
        <v>0</v>
      </c>
      <c r="AX135" s="49" t="str">
        <f t="shared" si="16"/>
        <v/>
      </c>
    </row>
    <row r="136" spans="1:50" x14ac:dyDescent="0.25">
      <c r="A136" s="40">
        <f t="shared" si="17"/>
        <v>126</v>
      </c>
      <c r="B136" s="6" t="str">
        <f>IFERROR(VLOOKUP(A136,Strengths!$AJ$7:$AL$169,2,FALSE),"")</f>
        <v/>
      </c>
      <c r="C136" s="29"/>
      <c r="E136" s="10" t="str">
        <f>IFERROR(VLOOKUP(A136,Weaknesses!$AJ$7:$AL$169,2,FALSE),"")</f>
        <v/>
      </c>
      <c r="F136" s="62"/>
      <c r="H136" s="10" t="str">
        <f>IFERROR(VLOOKUP(A136,Opportunities!$AJ$7:$AL$169,2,FALSE),"")</f>
        <v/>
      </c>
      <c r="I136" s="62"/>
      <c r="K136" s="10" t="str">
        <f>IFERROR(VLOOKUP(A136,Threats!$AJ$7:$AL$169,2,FALSE),"")</f>
        <v/>
      </c>
      <c r="L136" s="62"/>
      <c r="AQ136" s="49">
        <f t="shared" si="9"/>
        <v>0</v>
      </c>
      <c r="AR136" s="49" t="str">
        <f t="shared" si="10"/>
        <v/>
      </c>
      <c r="AS136" s="49">
        <f t="shared" si="11"/>
        <v>0</v>
      </c>
      <c r="AT136" s="49" t="str">
        <f t="shared" si="12"/>
        <v/>
      </c>
      <c r="AU136" s="49">
        <f t="shared" si="13"/>
        <v>0</v>
      </c>
      <c r="AV136" s="49" t="str">
        <f t="shared" si="14"/>
        <v/>
      </c>
      <c r="AW136" s="49">
        <f t="shared" si="15"/>
        <v>0</v>
      </c>
      <c r="AX136" s="49" t="str">
        <f t="shared" si="16"/>
        <v/>
      </c>
    </row>
    <row r="137" spans="1:50" x14ac:dyDescent="0.25">
      <c r="A137" s="40">
        <f t="shared" si="17"/>
        <v>127</v>
      </c>
      <c r="B137" s="6" t="str">
        <f>IFERROR(VLOOKUP(A137,Strengths!$AJ$7:$AL$169,2,FALSE),"")</f>
        <v/>
      </c>
      <c r="C137" s="29"/>
      <c r="E137" s="10" t="str">
        <f>IFERROR(VLOOKUP(A137,Weaknesses!$AJ$7:$AL$169,2,FALSE),"")</f>
        <v/>
      </c>
      <c r="F137" s="62"/>
      <c r="H137" s="10" t="str">
        <f>IFERROR(VLOOKUP(A137,Opportunities!$AJ$7:$AL$169,2,FALSE),"")</f>
        <v/>
      </c>
      <c r="I137" s="62"/>
      <c r="K137" s="10" t="str">
        <f>IFERROR(VLOOKUP(A137,Threats!$AJ$7:$AL$169,2,FALSE),"")</f>
        <v/>
      </c>
      <c r="L137" s="62"/>
      <c r="AQ137" s="49">
        <f t="shared" si="9"/>
        <v>0</v>
      </c>
      <c r="AR137" s="49" t="str">
        <f t="shared" si="10"/>
        <v/>
      </c>
      <c r="AS137" s="49">
        <f t="shared" si="11"/>
        <v>0</v>
      </c>
      <c r="AT137" s="49" t="str">
        <f t="shared" si="12"/>
        <v/>
      </c>
      <c r="AU137" s="49">
        <f t="shared" si="13"/>
        <v>0</v>
      </c>
      <c r="AV137" s="49" t="str">
        <f t="shared" si="14"/>
        <v/>
      </c>
      <c r="AW137" s="49">
        <f t="shared" si="15"/>
        <v>0</v>
      </c>
      <c r="AX137" s="49" t="str">
        <f t="shared" si="16"/>
        <v/>
      </c>
    </row>
    <row r="138" spans="1:50" x14ac:dyDescent="0.25">
      <c r="A138" s="40">
        <f t="shared" si="17"/>
        <v>128</v>
      </c>
      <c r="B138" s="6" t="str">
        <f>IFERROR(VLOOKUP(A138,Strengths!$AJ$7:$AL$169,2,FALSE),"")</f>
        <v/>
      </c>
      <c r="C138" s="29"/>
      <c r="E138" s="10" t="str">
        <f>IFERROR(VLOOKUP(A138,Weaknesses!$AJ$7:$AL$169,2,FALSE),"")</f>
        <v/>
      </c>
      <c r="F138" s="62"/>
      <c r="H138" s="10" t="str">
        <f>IFERROR(VLOOKUP(A138,Opportunities!$AJ$7:$AL$169,2,FALSE),"")</f>
        <v/>
      </c>
      <c r="I138" s="62"/>
      <c r="K138" s="10" t="str">
        <f>IFERROR(VLOOKUP(A138,Threats!$AJ$7:$AL$169,2,FALSE),"")</f>
        <v/>
      </c>
      <c r="L138" s="62"/>
      <c r="AQ138" s="49">
        <f t="shared" si="9"/>
        <v>0</v>
      </c>
      <c r="AR138" s="49" t="str">
        <f t="shared" si="10"/>
        <v/>
      </c>
      <c r="AS138" s="49">
        <f t="shared" si="11"/>
        <v>0</v>
      </c>
      <c r="AT138" s="49" t="str">
        <f t="shared" si="12"/>
        <v/>
      </c>
      <c r="AU138" s="49">
        <f t="shared" si="13"/>
        <v>0</v>
      </c>
      <c r="AV138" s="49" t="str">
        <f t="shared" si="14"/>
        <v/>
      </c>
      <c r="AW138" s="49">
        <f t="shared" si="15"/>
        <v>0</v>
      </c>
      <c r="AX138" s="49" t="str">
        <f t="shared" si="16"/>
        <v/>
      </c>
    </row>
    <row r="139" spans="1:50" x14ac:dyDescent="0.25">
      <c r="A139" s="40">
        <f t="shared" si="17"/>
        <v>129</v>
      </c>
      <c r="B139" s="6" t="str">
        <f>IFERROR(VLOOKUP(A139,Strengths!$AJ$7:$AL$169,2,FALSE),"")</f>
        <v/>
      </c>
      <c r="C139" s="29"/>
      <c r="E139" s="10" t="str">
        <f>IFERROR(VLOOKUP(A139,Weaknesses!$AJ$7:$AL$169,2,FALSE),"")</f>
        <v/>
      </c>
      <c r="F139" s="62"/>
      <c r="H139" s="10" t="str">
        <f>IFERROR(VLOOKUP(A139,Opportunities!$AJ$7:$AL$169,2,FALSE),"")</f>
        <v/>
      </c>
      <c r="I139" s="62"/>
      <c r="K139" s="10" t="str">
        <f>IFERROR(VLOOKUP(A139,Threats!$AJ$7:$AL$169,2,FALSE),"")</f>
        <v/>
      </c>
      <c r="L139" s="62"/>
      <c r="AQ139" s="49">
        <f t="shared" si="9"/>
        <v>0</v>
      </c>
      <c r="AR139" s="49" t="str">
        <f t="shared" si="10"/>
        <v/>
      </c>
      <c r="AS139" s="49">
        <f t="shared" si="11"/>
        <v>0</v>
      </c>
      <c r="AT139" s="49" t="str">
        <f t="shared" si="12"/>
        <v/>
      </c>
      <c r="AU139" s="49">
        <f t="shared" si="13"/>
        <v>0</v>
      </c>
      <c r="AV139" s="49" t="str">
        <f t="shared" si="14"/>
        <v/>
      </c>
      <c r="AW139" s="49">
        <f t="shared" si="15"/>
        <v>0</v>
      </c>
      <c r="AX139" s="49" t="str">
        <f t="shared" si="16"/>
        <v/>
      </c>
    </row>
    <row r="140" spans="1:50" x14ac:dyDescent="0.25">
      <c r="A140" s="40">
        <f t="shared" si="17"/>
        <v>130</v>
      </c>
      <c r="B140" s="6" t="str">
        <f>IFERROR(VLOOKUP(A140,Strengths!$AJ$7:$AL$169,2,FALSE),"")</f>
        <v/>
      </c>
      <c r="C140" s="29"/>
      <c r="E140" s="10" t="str">
        <f>IFERROR(VLOOKUP(A140,Weaknesses!$AJ$7:$AL$169,2,FALSE),"")</f>
        <v/>
      </c>
      <c r="F140" s="62"/>
      <c r="H140" s="10" t="str">
        <f>IFERROR(VLOOKUP(A140,Opportunities!$AJ$7:$AL$169,2,FALSE),"")</f>
        <v/>
      </c>
      <c r="I140" s="62"/>
      <c r="K140" s="10" t="str">
        <f>IFERROR(VLOOKUP(A140,Threats!$AJ$7:$AL$169,2,FALSE),"")</f>
        <v/>
      </c>
      <c r="L140" s="62"/>
      <c r="AQ140" s="49">
        <f t="shared" ref="AQ140:AQ170" si="18">+C140</f>
        <v>0</v>
      </c>
      <c r="AR140" s="49" t="str">
        <f t="shared" ref="AR140:AR170" si="19">+B140</f>
        <v/>
      </c>
      <c r="AS140" s="49">
        <f t="shared" ref="AS140:AS170" si="20">+F140</f>
        <v>0</v>
      </c>
      <c r="AT140" s="49" t="str">
        <f t="shared" ref="AT140:AT170" si="21">+E140</f>
        <v/>
      </c>
      <c r="AU140" s="49">
        <f t="shared" ref="AU140:AU170" si="22">+I140</f>
        <v>0</v>
      </c>
      <c r="AV140" s="49" t="str">
        <f t="shared" ref="AV140:AV170" si="23">+H140</f>
        <v/>
      </c>
      <c r="AW140" s="49">
        <f t="shared" ref="AW140:AW170" si="24">+L140</f>
        <v>0</v>
      </c>
      <c r="AX140" s="49" t="str">
        <f t="shared" ref="AX140:AX170" si="25">+K140</f>
        <v/>
      </c>
    </row>
    <row r="141" spans="1:50" x14ac:dyDescent="0.25">
      <c r="A141" s="40">
        <f t="shared" ref="A141:A170" si="26">+A140+1</f>
        <v>131</v>
      </c>
      <c r="B141" s="6" t="str">
        <f>IFERROR(VLOOKUP(A141,Strengths!$AJ$7:$AL$169,2,FALSE),"")</f>
        <v/>
      </c>
      <c r="C141" s="29"/>
      <c r="E141" s="10" t="str">
        <f>IFERROR(VLOOKUP(A141,Weaknesses!$AJ$7:$AL$169,2,FALSE),"")</f>
        <v/>
      </c>
      <c r="F141" s="62"/>
      <c r="H141" s="10" t="str">
        <f>IFERROR(VLOOKUP(A141,Opportunities!$AJ$7:$AL$169,2,FALSE),"")</f>
        <v/>
      </c>
      <c r="I141" s="62"/>
      <c r="K141" s="10" t="str">
        <f>IFERROR(VLOOKUP(A141,Threats!$AJ$7:$AL$169,2,FALSE),"")</f>
        <v/>
      </c>
      <c r="L141" s="62"/>
      <c r="AQ141" s="49">
        <f t="shared" si="18"/>
        <v>0</v>
      </c>
      <c r="AR141" s="49" t="str">
        <f t="shared" si="19"/>
        <v/>
      </c>
      <c r="AS141" s="49">
        <f t="shared" si="20"/>
        <v>0</v>
      </c>
      <c r="AT141" s="49" t="str">
        <f t="shared" si="21"/>
        <v/>
      </c>
      <c r="AU141" s="49">
        <f t="shared" si="22"/>
        <v>0</v>
      </c>
      <c r="AV141" s="49" t="str">
        <f t="shared" si="23"/>
        <v/>
      </c>
      <c r="AW141" s="49">
        <f t="shared" si="24"/>
        <v>0</v>
      </c>
      <c r="AX141" s="49" t="str">
        <f t="shared" si="25"/>
        <v/>
      </c>
    </row>
    <row r="142" spans="1:50" x14ac:dyDescent="0.25">
      <c r="A142" s="40">
        <f t="shared" si="26"/>
        <v>132</v>
      </c>
      <c r="B142" s="6" t="str">
        <f>IFERROR(VLOOKUP(A142,Strengths!$AJ$7:$AL$169,2,FALSE),"")</f>
        <v/>
      </c>
      <c r="C142" s="29"/>
      <c r="E142" s="10" t="str">
        <f>IFERROR(VLOOKUP(A142,Weaknesses!$AJ$7:$AL$169,2,FALSE),"")</f>
        <v/>
      </c>
      <c r="F142" s="62"/>
      <c r="H142" s="10" t="str">
        <f>IFERROR(VLOOKUP(A142,Opportunities!$AJ$7:$AL$169,2,FALSE),"")</f>
        <v/>
      </c>
      <c r="I142" s="62"/>
      <c r="K142" s="10" t="str">
        <f>IFERROR(VLOOKUP(A142,Threats!$AJ$7:$AL$169,2,FALSE),"")</f>
        <v/>
      </c>
      <c r="L142" s="62"/>
      <c r="AQ142" s="49">
        <f t="shared" si="18"/>
        <v>0</v>
      </c>
      <c r="AR142" s="49" t="str">
        <f t="shared" si="19"/>
        <v/>
      </c>
      <c r="AS142" s="49">
        <f t="shared" si="20"/>
        <v>0</v>
      </c>
      <c r="AT142" s="49" t="str">
        <f t="shared" si="21"/>
        <v/>
      </c>
      <c r="AU142" s="49">
        <f t="shared" si="22"/>
        <v>0</v>
      </c>
      <c r="AV142" s="49" t="str">
        <f t="shared" si="23"/>
        <v/>
      </c>
      <c r="AW142" s="49">
        <f t="shared" si="24"/>
        <v>0</v>
      </c>
      <c r="AX142" s="49" t="str">
        <f t="shared" si="25"/>
        <v/>
      </c>
    </row>
    <row r="143" spans="1:50" x14ac:dyDescent="0.25">
      <c r="A143" s="40">
        <f t="shared" si="26"/>
        <v>133</v>
      </c>
      <c r="B143" s="6" t="str">
        <f>IFERROR(VLOOKUP(A143,Strengths!$AJ$7:$AL$169,2,FALSE),"")</f>
        <v/>
      </c>
      <c r="C143" s="29"/>
      <c r="E143" s="10" t="str">
        <f>IFERROR(VLOOKUP(A143,Weaknesses!$AJ$7:$AL$169,2,FALSE),"")</f>
        <v/>
      </c>
      <c r="F143" s="62"/>
      <c r="H143" s="10" t="str">
        <f>IFERROR(VLOOKUP(A143,Opportunities!$AJ$7:$AL$169,2,FALSE),"")</f>
        <v/>
      </c>
      <c r="I143" s="62"/>
      <c r="K143" s="10" t="str">
        <f>IFERROR(VLOOKUP(A143,Threats!$AJ$7:$AL$169,2,FALSE),"")</f>
        <v/>
      </c>
      <c r="L143" s="62"/>
      <c r="AQ143" s="49">
        <f t="shared" si="18"/>
        <v>0</v>
      </c>
      <c r="AR143" s="49" t="str">
        <f t="shared" si="19"/>
        <v/>
      </c>
      <c r="AS143" s="49">
        <f t="shared" si="20"/>
        <v>0</v>
      </c>
      <c r="AT143" s="49" t="str">
        <f t="shared" si="21"/>
        <v/>
      </c>
      <c r="AU143" s="49">
        <f t="shared" si="22"/>
        <v>0</v>
      </c>
      <c r="AV143" s="49" t="str">
        <f t="shared" si="23"/>
        <v/>
      </c>
      <c r="AW143" s="49">
        <f t="shared" si="24"/>
        <v>0</v>
      </c>
      <c r="AX143" s="49" t="str">
        <f t="shared" si="25"/>
        <v/>
      </c>
    </row>
    <row r="144" spans="1:50" x14ac:dyDescent="0.25">
      <c r="A144" s="40">
        <f t="shared" si="26"/>
        <v>134</v>
      </c>
      <c r="B144" s="6" t="str">
        <f>IFERROR(VLOOKUP(A144,Strengths!$AJ$7:$AL$169,2,FALSE),"")</f>
        <v/>
      </c>
      <c r="C144" s="29"/>
      <c r="E144" s="10" t="str">
        <f>IFERROR(VLOOKUP(A144,Weaknesses!$AJ$7:$AL$169,2,FALSE),"")</f>
        <v/>
      </c>
      <c r="F144" s="62"/>
      <c r="H144" s="10" t="str">
        <f>IFERROR(VLOOKUP(A144,Opportunities!$AJ$7:$AL$169,2,FALSE),"")</f>
        <v/>
      </c>
      <c r="I144" s="62"/>
      <c r="K144" s="10" t="str">
        <f>IFERROR(VLOOKUP(A144,Threats!$AJ$7:$AL$169,2,FALSE),"")</f>
        <v/>
      </c>
      <c r="L144" s="62"/>
      <c r="AQ144" s="49">
        <f t="shared" si="18"/>
        <v>0</v>
      </c>
      <c r="AR144" s="49" t="str">
        <f t="shared" si="19"/>
        <v/>
      </c>
      <c r="AS144" s="49">
        <f t="shared" si="20"/>
        <v>0</v>
      </c>
      <c r="AT144" s="49" t="str">
        <f t="shared" si="21"/>
        <v/>
      </c>
      <c r="AU144" s="49">
        <f t="shared" si="22"/>
        <v>0</v>
      </c>
      <c r="AV144" s="49" t="str">
        <f t="shared" si="23"/>
        <v/>
      </c>
      <c r="AW144" s="49">
        <f t="shared" si="24"/>
        <v>0</v>
      </c>
      <c r="AX144" s="49" t="str">
        <f t="shared" si="25"/>
        <v/>
      </c>
    </row>
    <row r="145" spans="1:50" x14ac:dyDescent="0.25">
      <c r="A145" s="40">
        <f t="shared" si="26"/>
        <v>135</v>
      </c>
      <c r="B145" s="6" t="str">
        <f>IFERROR(VLOOKUP(A145,Strengths!$AJ$7:$AL$169,2,FALSE),"")</f>
        <v/>
      </c>
      <c r="C145" s="29"/>
      <c r="E145" s="10" t="str">
        <f>IFERROR(VLOOKUP(A145,Weaknesses!$AJ$7:$AL$169,2,FALSE),"")</f>
        <v/>
      </c>
      <c r="F145" s="62"/>
      <c r="H145" s="10" t="str">
        <f>IFERROR(VLOOKUP(A145,Opportunities!$AJ$7:$AL$169,2,FALSE),"")</f>
        <v/>
      </c>
      <c r="I145" s="62"/>
      <c r="K145" s="10" t="str">
        <f>IFERROR(VLOOKUP(A145,Threats!$AJ$7:$AL$169,2,FALSE),"")</f>
        <v/>
      </c>
      <c r="L145" s="62"/>
      <c r="AQ145" s="49">
        <f t="shared" si="18"/>
        <v>0</v>
      </c>
      <c r="AR145" s="49" t="str">
        <f t="shared" si="19"/>
        <v/>
      </c>
      <c r="AS145" s="49">
        <f t="shared" si="20"/>
        <v>0</v>
      </c>
      <c r="AT145" s="49" t="str">
        <f t="shared" si="21"/>
        <v/>
      </c>
      <c r="AU145" s="49">
        <f t="shared" si="22"/>
        <v>0</v>
      </c>
      <c r="AV145" s="49" t="str">
        <f t="shared" si="23"/>
        <v/>
      </c>
      <c r="AW145" s="49">
        <f t="shared" si="24"/>
        <v>0</v>
      </c>
      <c r="AX145" s="49" t="str">
        <f t="shared" si="25"/>
        <v/>
      </c>
    </row>
    <row r="146" spans="1:50" x14ac:dyDescent="0.25">
      <c r="A146" s="40">
        <f t="shared" si="26"/>
        <v>136</v>
      </c>
      <c r="B146" s="6" t="str">
        <f>IFERROR(VLOOKUP(A146,Strengths!$AJ$7:$AL$169,2,FALSE),"")</f>
        <v/>
      </c>
      <c r="C146" s="29"/>
      <c r="E146" s="10" t="str">
        <f>IFERROR(VLOOKUP(A146,Weaknesses!$AJ$7:$AL$169,2,FALSE),"")</f>
        <v/>
      </c>
      <c r="F146" s="62"/>
      <c r="H146" s="10" t="str">
        <f>IFERROR(VLOOKUP(A146,Opportunities!$AJ$7:$AL$169,2,FALSE),"")</f>
        <v/>
      </c>
      <c r="I146" s="62"/>
      <c r="K146" s="10" t="str">
        <f>IFERROR(VLOOKUP(A146,Threats!$AJ$7:$AL$169,2,FALSE),"")</f>
        <v/>
      </c>
      <c r="L146" s="62"/>
      <c r="AQ146" s="49">
        <f t="shared" si="18"/>
        <v>0</v>
      </c>
      <c r="AR146" s="49" t="str">
        <f t="shared" si="19"/>
        <v/>
      </c>
      <c r="AS146" s="49">
        <f t="shared" si="20"/>
        <v>0</v>
      </c>
      <c r="AT146" s="49" t="str">
        <f t="shared" si="21"/>
        <v/>
      </c>
      <c r="AU146" s="49">
        <f t="shared" si="22"/>
        <v>0</v>
      </c>
      <c r="AV146" s="49" t="str">
        <f t="shared" si="23"/>
        <v/>
      </c>
      <c r="AW146" s="49">
        <f t="shared" si="24"/>
        <v>0</v>
      </c>
      <c r="AX146" s="49" t="str">
        <f t="shared" si="25"/>
        <v/>
      </c>
    </row>
    <row r="147" spans="1:50" x14ac:dyDescent="0.25">
      <c r="A147" s="40">
        <f t="shared" si="26"/>
        <v>137</v>
      </c>
      <c r="B147" s="6" t="str">
        <f>IFERROR(VLOOKUP(A147,Strengths!$AJ$7:$AL$169,2,FALSE),"")</f>
        <v/>
      </c>
      <c r="C147" s="29"/>
      <c r="E147" s="10" t="str">
        <f>IFERROR(VLOOKUP(A147,Weaknesses!$AJ$7:$AL$169,2,FALSE),"")</f>
        <v/>
      </c>
      <c r="F147" s="62"/>
      <c r="H147" s="10" t="str">
        <f>IFERROR(VLOOKUP(A147,Opportunities!$AJ$7:$AL$169,2,FALSE),"")</f>
        <v/>
      </c>
      <c r="I147" s="62"/>
      <c r="K147" s="10" t="str">
        <f>IFERROR(VLOOKUP(A147,Threats!$AJ$7:$AL$169,2,FALSE),"")</f>
        <v/>
      </c>
      <c r="L147" s="62"/>
      <c r="AQ147" s="49">
        <f t="shared" si="18"/>
        <v>0</v>
      </c>
      <c r="AR147" s="49" t="str">
        <f t="shared" si="19"/>
        <v/>
      </c>
      <c r="AS147" s="49">
        <f t="shared" si="20"/>
        <v>0</v>
      </c>
      <c r="AT147" s="49" t="str">
        <f t="shared" si="21"/>
        <v/>
      </c>
      <c r="AU147" s="49">
        <f t="shared" si="22"/>
        <v>0</v>
      </c>
      <c r="AV147" s="49" t="str">
        <f t="shared" si="23"/>
        <v/>
      </c>
      <c r="AW147" s="49">
        <f t="shared" si="24"/>
        <v>0</v>
      </c>
      <c r="AX147" s="49" t="str">
        <f t="shared" si="25"/>
        <v/>
      </c>
    </row>
    <row r="148" spans="1:50" x14ac:dyDescent="0.25">
      <c r="A148" s="40">
        <f t="shared" si="26"/>
        <v>138</v>
      </c>
      <c r="B148" s="6" t="str">
        <f>IFERROR(VLOOKUP(A148,Strengths!$AJ$7:$AL$169,2,FALSE),"")</f>
        <v/>
      </c>
      <c r="C148" s="29"/>
      <c r="E148" s="10" t="str">
        <f>IFERROR(VLOOKUP(A148,Weaknesses!$AJ$7:$AL$169,2,FALSE),"")</f>
        <v/>
      </c>
      <c r="F148" s="62"/>
      <c r="H148" s="10" t="str">
        <f>IFERROR(VLOOKUP(A148,Opportunities!$AJ$7:$AL$169,2,FALSE),"")</f>
        <v/>
      </c>
      <c r="I148" s="62"/>
      <c r="K148" s="10" t="str">
        <f>IFERROR(VLOOKUP(A148,Threats!$AJ$7:$AL$169,2,FALSE),"")</f>
        <v/>
      </c>
      <c r="L148" s="62"/>
      <c r="AQ148" s="49">
        <f t="shared" si="18"/>
        <v>0</v>
      </c>
      <c r="AR148" s="49" t="str">
        <f t="shared" si="19"/>
        <v/>
      </c>
      <c r="AS148" s="49">
        <f t="shared" si="20"/>
        <v>0</v>
      </c>
      <c r="AT148" s="49" t="str">
        <f t="shared" si="21"/>
        <v/>
      </c>
      <c r="AU148" s="49">
        <f t="shared" si="22"/>
        <v>0</v>
      </c>
      <c r="AV148" s="49" t="str">
        <f t="shared" si="23"/>
        <v/>
      </c>
      <c r="AW148" s="49">
        <f t="shared" si="24"/>
        <v>0</v>
      </c>
      <c r="AX148" s="49" t="str">
        <f t="shared" si="25"/>
        <v/>
      </c>
    </row>
    <row r="149" spans="1:50" x14ac:dyDescent="0.25">
      <c r="A149" s="40">
        <f t="shared" si="26"/>
        <v>139</v>
      </c>
      <c r="B149" s="6" t="str">
        <f>IFERROR(VLOOKUP(A149,Strengths!$AJ$7:$AL$169,2,FALSE),"")</f>
        <v/>
      </c>
      <c r="C149" s="29"/>
      <c r="E149" s="10" t="str">
        <f>IFERROR(VLOOKUP(A149,Weaknesses!$AJ$7:$AL$169,2,FALSE),"")</f>
        <v/>
      </c>
      <c r="F149" s="62"/>
      <c r="H149" s="10" t="str">
        <f>IFERROR(VLOOKUP(A149,Opportunities!$AJ$7:$AL$169,2,FALSE),"")</f>
        <v/>
      </c>
      <c r="I149" s="62"/>
      <c r="K149" s="10" t="str">
        <f>IFERROR(VLOOKUP(A149,Threats!$AJ$7:$AL$169,2,FALSE),"")</f>
        <v/>
      </c>
      <c r="L149" s="62"/>
      <c r="AQ149" s="49">
        <f t="shared" si="18"/>
        <v>0</v>
      </c>
      <c r="AR149" s="49" t="str">
        <f t="shared" si="19"/>
        <v/>
      </c>
      <c r="AS149" s="49">
        <f t="shared" si="20"/>
        <v>0</v>
      </c>
      <c r="AT149" s="49" t="str">
        <f t="shared" si="21"/>
        <v/>
      </c>
      <c r="AU149" s="49">
        <f t="shared" si="22"/>
        <v>0</v>
      </c>
      <c r="AV149" s="49" t="str">
        <f t="shared" si="23"/>
        <v/>
      </c>
      <c r="AW149" s="49">
        <f t="shared" si="24"/>
        <v>0</v>
      </c>
      <c r="AX149" s="49" t="str">
        <f t="shared" si="25"/>
        <v/>
      </c>
    </row>
    <row r="150" spans="1:50" x14ac:dyDescent="0.25">
      <c r="A150" s="40">
        <f t="shared" si="26"/>
        <v>140</v>
      </c>
      <c r="B150" s="6" t="str">
        <f>IFERROR(VLOOKUP(A150,Strengths!$AJ$7:$AL$169,2,FALSE),"")</f>
        <v/>
      </c>
      <c r="C150" s="29"/>
      <c r="E150" s="10" t="str">
        <f>IFERROR(VLOOKUP(A150,Weaknesses!$AJ$7:$AL$169,2,FALSE),"")</f>
        <v/>
      </c>
      <c r="F150" s="62"/>
      <c r="H150" s="10" t="str">
        <f>IFERROR(VLOOKUP(A150,Opportunities!$AJ$7:$AL$169,2,FALSE),"")</f>
        <v/>
      </c>
      <c r="I150" s="62"/>
      <c r="K150" s="10" t="str">
        <f>IFERROR(VLOOKUP(A150,Threats!$AJ$7:$AL$169,2,FALSE),"")</f>
        <v/>
      </c>
      <c r="L150" s="62"/>
      <c r="AQ150" s="49">
        <f t="shared" si="18"/>
        <v>0</v>
      </c>
      <c r="AR150" s="49" t="str">
        <f t="shared" si="19"/>
        <v/>
      </c>
      <c r="AS150" s="49">
        <f t="shared" si="20"/>
        <v>0</v>
      </c>
      <c r="AT150" s="49" t="str">
        <f t="shared" si="21"/>
        <v/>
      </c>
      <c r="AU150" s="49">
        <f t="shared" si="22"/>
        <v>0</v>
      </c>
      <c r="AV150" s="49" t="str">
        <f t="shared" si="23"/>
        <v/>
      </c>
      <c r="AW150" s="49">
        <f t="shared" si="24"/>
        <v>0</v>
      </c>
      <c r="AX150" s="49" t="str">
        <f t="shared" si="25"/>
        <v/>
      </c>
    </row>
    <row r="151" spans="1:50" x14ac:dyDescent="0.25">
      <c r="A151" s="40">
        <f t="shared" si="26"/>
        <v>141</v>
      </c>
      <c r="B151" s="6" t="str">
        <f>IFERROR(VLOOKUP(A151,Strengths!$AJ$7:$AL$169,2,FALSE),"")</f>
        <v/>
      </c>
      <c r="C151" s="29"/>
      <c r="E151" s="10" t="str">
        <f>IFERROR(VLOOKUP(A151,Weaknesses!$AJ$7:$AL$169,2,FALSE),"")</f>
        <v/>
      </c>
      <c r="F151" s="62"/>
      <c r="H151" s="10" t="str">
        <f>IFERROR(VLOOKUP(A151,Opportunities!$AJ$7:$AL$169,2,FALSE),"")</f>
        <v/>
      </c>
      <c r="I151" s="62"/>
      <c r="K151" s="10" t="str">
        <f>IFERROR(VLOOKUP(A151,Threats!$AJ$7:$AL$169,2,FALSE),"")</f>
        <v/>
      </c>
      <c r="L151" s="62"/>
      <c r="AQ151" s="49">
        <f t="shared" si="18"/>
        <v>0</v>
      </c>
      <c r="AR151" s="49" t="str">
        <f t="shared" si="19"/>
        <v/>
      </c>
      <c r="AS151" s="49">
        <f t="shared" si="20"/>
        <v>0</v>
      </c>
      <c r="AT151" s="49" t="str">
        <f t="shared" si="21"/>
        <v/>
      </c>
      <c r="AU151" s="49">
        <f t="shared" si="22"/>
        <v>0</v>
      </c>
      <c r="AV151" s="49" t="str">
        <f t="shared" si="23"/>
        <v/>
      </c>
      <c r="AW151" s="49">
        <f t="shared" si="24"/>
        <v>0</v>
      </c>
      <c r="AX151" s="49" t="str">
        <f t="shared" si="25"/>
        <v/>
      </c>
    </row>
    <row r="152" spans="1:50" x14ac:dyDescent="0.25">
      <c r="A152" s="40">
        <f t="shared" si="26"/>
        <v>142</v>
      </c>
      <c r="B152" s="6" t="str">
        <f>IFERROR(VLOOKUP(A152,Strengths!$AJ$7:$AL$169,2,FALSE),"")</f>
        <v/>
      </c>
      <c r="C152" s="29"/>
      <c r="E152" s="10" t="str">
        <f>IFERROR(VLOOKUP(A152,Weaknesses!$AJ$7:$AL$169,2,FALSE),"")</f>
        <v/>
      </c>
      <c r="F152" s="62"/>
      <c r="H152" s="10" t="str">
        <f>IFERROR(VLOOKUP(A152,Opportunities!$AJ$7:$AL$169,2,FALSE),"")</f>
        <v/>
      </c>
      <c r="I152" s="62"/>
      <c r="K152" s="10" t="str">
        <f>IFERROR(VLOOKUP(A152,Threats!$AJ$7:$AL$169,2,FALSE),"")</f>
        <v/>
      </c>
      <c r="L152" s="62"/>
      <c r="AQ152" s="49">
        <f t="shared" si="18"/>
        <v>0</v>
      </c>
      <c r="AR152" s="49" t="str">
        <f t="shared" si="19"/>
        <v/>
      </c>
      <c r="AS152" s="49">
        <f t="shared" si="20"/>
        <v>0</v>
      </c>
      <c r="AT152" s="49" t="str">
        <f t="shared" si="21"/>
        <v/>
      </c>
      <c r="AU152" s="49">
        <f t="shared" si="22"/>
        <v>0</v>
      </c>
      <c r="AV152" s="49" t="str">
        <f t="shared" si="23"/>
        <v/>
      </c>
      <c r="AW152" s="49">
        <f t="shared" si="24"/>
        <v>0</v>
      </c>
      <c r="AX152" s="49" t="str">
        <f t="shared" si="25"/>
        <v/>
      </c>
    </row>
    <row r="153" spans="1:50" x14ac:dyDescent="0.25">
      <c r="A153" s="40">
        <f t="shared" si="26"/>
        <v>143</v>
      </c>
      <c r="B153" s="6" t="str">
        <f>IFERROR(VLOOKUP(A153,Strengths!$AJ$7:$AL$169,2,FALSE),"")</f>
        <v/>
      </c>
      <c r="C153" s="29"/>
      <c r="E153" s="10" t="str">
        <f>IFERROR(VLOOKUP(A153,Weaknesses!$AJ$7:$AL$169,2,FALSE),"")</f>
        <v/>
      </c>
      <c r="F153" s="62"/>
      <c r="H153" s="10" t="str">
        <f>IFERROR(VLOOKUP(A153,Opportunities!$AJ$7:$AL$169,2,FALSE),"")</f>
        <v/>
      </c>
      <c r="I153" s="62"/>
      <c r="K153" s="10" t="str">
        <f>IFERROR(VLOOKUP(A153,Threats!$AJ$7:$AL$169,2,FALSE),"")</f>
        <v/>
      </c>
      <c r="L153" s="62"/>
      <c r="AQ153" s="49">
        <f t="shared" si="18"/>
        <v>0</v>
      </c>
      <c r="AR153" s="49" t="str">
        <f t="shared" si="19"/>
        <v/>
      </c>
      <c r="AS153" s="49">
        <f t="shared" si="20"/>
        <v>0</v>
      </c>
      <c r="AT153" s="49" t="str">
        <f t="shared" si="21"/>
        <v/>
      </c>
      <c r="AU153" s="49">
        <f t="shared" si="22"/>
        <v>0</v>
      </c>
      <c r="AV153" s="49" t="str">
        <f t="shared" si="23"/>
        <v/>
      </c>
      <c r="AW153" s="49">
        <f t="shared" si="24"/>
        <v>0</v>
      </c>
      <c r="AX153" s="49" t="str">
        <f t="shared" si="25"/>
        <v/>
      </c>
    </row>
    <row r="154" spans="1:50" x14ac:dyDescent="0.25">
      <c r="A154" s="40">
        <f t="shared" si="26"/>
        <v>144</v>
      </c>
      <c r="B154" s="6" t="str">
        <f>IFERROR(VLOOKUP(A154,Strengths!$AJ$7:$AL$169,2,FALSE),"")</f>
        <v/>
      </c>
      <c r="C154" s="29"/>
      <c r="E154" s="10" t="str">
        <f>IFERROR(VLOOKUP(A154,Weaknesses!$AJ$7:$AL$169,2,FALSE),"")</f>
        <v/>
      </c>
      <c r="F154" s="62"/>
      <c r="H154" s="10" t="str">
        <f>IFERROR(VLOOKUP(A154,Opportunities!$AJ$7:$AL$169,2,FALSE),"")</f>
        <v/>
      </c>
      <c r="I154" s="62"/>
      <c r="K154" s="10" t="str">
        <f>IFERROR(VLOOKUP(A154,Threats!$AJ$7:$AL$169,2,FALSE),"")</f>
        <v/>
      </c>
      <c r="L154" s="62"/>
      <c r="AQ154" s="49">
        <f t="shared" si="18"/>
        <v>0</v>
      </c>
      <c r="AR154" s="49" t="str">
        <f t="shared" si="19"/>
        <v/>
      </c>
      <c r="AS154" s="49">
        <f t="shared" si="20"/>
        <v>0</v>
      </c>
      <c r="AT154" s="49" t="str">
        <f t="shared" si="21"/>
        <v/>
      </c>
      <c r="AU154" s="49">
        <f t="shared" si="22"/>
        <v>0</v>
      </c>
      <c r="AV154" s="49" t="str">
        <f t="shared" si="23"/>
        <v/>
      </c>
      <c r="AW154" s="49">
        <f t="shared" si="24"/>
        <v>0</v>
      </c>
      <c r="AX154" s="49" t="str">
        <f t="shared" si="25"/>
        <v/>
      </c>
    </row>
    <row r="155" spans="1:50" x14ac:dyDescent="0.25">
      <c r="A155" s="40">
        <f t="shared" si="26"/>
        <v>145</v>
      </c>
      <c r="B155" s="6" t="str">
        <f>IFERROR(VLOOKUP(A155,Strengths!$AJ$7:$AL$169,2,FALSE),"")</f>
        <v/>
      </c>
      <c r="C155" s="29"/>
      <c r="E155" s="10" t="str">
        <f>IFERROR(VLOOKUP(A155,Weaknesses!$AJ$7:$AL$169,2,FALSE),"")</f>
        <v/>
      </c>
      <c r="F155" s="62"/>
      <c r="H155" s="10" t="str">
        <f>IFERROR(VLOOKUP(A155,Opportunities!$AJ$7:$AL$169,2,FALSE),"")</f>
        <v/>
      </c>
      <c r="I155" s="62"/>
      <c r="K155" s="10" t="str">
        <f>IFERROR(VLOOKUP(A155,Threats!$AJ$7:$AL$169,2,FALSE),"")</f>
        <v/>
      </c>
      <c r="L155" s="62"/>
      <c r="AQ155" s="49">
        <f t="shared" si="18"/>
        <v>0</v>
      </c>
      <c r="AR155" s="49" t="str">
        <f t="shared" si="19"/>
        <v/>
      </c>
      <c r="AS155" s="49">
        <f t="shared" si="20"/>
        <v>0</v>
      </c>
      <c r="AT155" s="49" t="str">
        <f t="shared" si="21"/>
        <v/>
      </c>
      <c r="AU155" s="49">
        <f t="shared" si="22"/>
        <v>0</v>
      </c>
      <c r="AV155" s="49" t="str">
        <f t="shared" si="23"/>
        <v/>
      </c>
      <c r="AW155" s="49">
        <f t="shared" si="24"/>
        <v>0</v>
      </c>
      <c r="AX155" s="49" t="str">
        <f t="shared" si="25"/>
        <v/>
      </c>
    </row>
    <row r="156" spans="1:50" x14ac:dyDescent="0.25">
      <c r="A156" s="40">
        <f t="shared" si="26"/>
        <v>146</v>
      </c>
      <c r="B156" s="6" t="str">
        <f>IFERROR(VLOOKUP(A156,Strengths!$AJ$7:$AL$169,2,FALSE),"")</f>
        <v/>
      </c>
      <c r="C156" s="29"/>
      <c r="E156" s="10" t="str">
        <f>IFERROR(VLOOKUP(A156,Weaknesses!$AJ$7:$AL$169,2,FALSE),"")</f>
        <v/>
      </c>
      <c r="F156" s="62"/>
      <c r="H156" s="10" t="str">
        <f>IFERROR(VLOOKUP(A156,Opportunities!$AJ$7:$AL$169,2,FALSE),"")</f>
        <v/>
      </c>
      <c r="I156" s="62"/>
      <c r="K156" s="10" t="str">
        <f>IFERROR(VLOOKUP(A156,Threats!$AJ$7:$AL$169,2,FALSE),"")</f>
        <v/>
      </c>
      <c r="L156" s="62"/>
      <c r="AQ156" s="49">
        <f t="shared" si="18"/>
        <v>0</v>
      </c>
      <c r="AR156" s="49" t="str">
        <f t="shared" si="19"/>
        <v/>
      </c>
      <c r="AS156" s="49">
        <f t="shared" si="20"/>
        <v>0</v>
      </c>
      <c r="AT156" s="49" t="str">
        <f t="shared" si="21"/>
        <v/>
      </c>
      <c r="AU156" s="49">
        <f t="shared" si="22"/>
        <v>0</v>
      </c>
      <c r="AV156" s="49" t="str">
        <f t="shared" si="23"/>
        <v/>
      </c>
      <c r="AW156" s="49">
        <f t="shared" si="24"/>
        <v>0</v>
      </c>
      <c r="AX156" s="49" t="str">
        <f t="shared" si="25"/>
        <v/>
      </c>
    </row>
    <row r="157" spans="1:50" x14ac:dyDescent="0.25">
      <c r="A157" s="40">
        <f t="shared" si="26"/>
        <v>147</v>
      </c>
      <c r="B157" s="6" t="str">
        <f>IFERROR(VLOOKUP(A157,Strengths!$AJ$7:$AL$169,2,FALSE),"")</f>
        <v/>
      </c>
      <c r="C157" s="29"/>
      <c r="E157" s="10" t="str">
        <f>IFERROR(VLOOKUP(A157,Weaknesses!$AJ$7:$AL$169,2,FALSE),"")</f>
        <v/>
      </c>
      <c r="F157" s="62"/>
      <c r="H157" s="10" t="str">
        <f>IFERROR(VLOOKUP(A157,Opportunities!$AJ$7:$AL$169,2,FALSE),"")</f>
        <v/>
      </c>
      <c r="I157" s="62"/>
      <c r="K157" s="10" t="str">
        <f>IFERROR(VLOOKUP(A157,Threats!$AJ$7:$AL$169,2,FALSE),"")</f>
        <v/>
      </c>
      <c r="L157" s="62"/>
      <c r="AQ157" s="49">
        <f t="shared" si="18"/>
        <v>0</v>
      </c>
      <c r="AR157" s="49" t="str">
        <f t="shared" si="19"/>
        <v/>
      </c>
      <c r="AS157" s="49">
        <f t="shared" si="20"/>
        <v>0</v>
      </c>
      <c r="AT157" s="49" t="str">
        <f t="shared" si="21"/>
        <v/>
      </c>
      <c r="AU157" s="49">
        <f t="shared" si="22"/>
        <v>0</v>
      </c>
      <c r="AV157" s="49" t="str">
        <f t="shared" si="23"/>
        <v/>
      </c>
      <c r="AW157" s="49">
        <f t="shared" si="24"/>
        <v>0</v>
      </c>
      <c r="AX157" s="49" t="str">
        <f t="shared" si="25"/>
        <v/>
      </c>
    </row>
    <row r="158" spans="1:50" x14ac:dyDescent="0.25">
      <c r="A158" s="40">
        <f t="shared" si="26"/>
        <v>148</v>
      </c>
      <c r="B158" s="6" t="str">
        <f>IFERROR(VLOOKUP(A158,Strengths!$AJ$7:$AL$169,2,FALSE),"")</f>
        <v/>
      </c>
      <c r="C158" s="29"/>
      <c r="E158" s="10" t="str">
        <f>IFERROR(VLOOKUP(A158,Weaknesses!$AJ$7:$AL$169,2,FALSE),"")</f>
        <v/>
      </c>
      <c r="F158" s="62"/>
      <c r="H158" s="10" t="str">
        <f>IFERROR(VLOOKUP(A158,Opportunities!$AJ$7:$AL$169,2,FALSE),"")</f>
        <v/>
      </c>
      <c r="I158" s="62"/>
      <c r="K158" s="10" t="str">
        <f>IFERROR(VLOOKUP(A158,Threats!$AJ$7:$AL$169,2,FALSE),"")</f>
        <v/>
      </c>
      <c r="L158" s="62"/>
      <c r="AQ158" s="49">
        <f t="shared" si="18"/>
        <v>0</v>
      </c>
      <c r="AR158" s="49" t="str">
        <f t="shared" si="19"/>
        <v/>
      </c>
      <c r="AS158" s="49">
        <f t="shared" si="20"/>
        <v>0</v>
      </c>
      <c r="AT158" s="49" t="str">
        <f t="shared" si="21"/>
        <v/>
      </c>
      <c r="AU158" s="49">
        <f t="shared" si="22"/>
        <v>0</v>
      </c>
      <c r="AV158" s="49" t="str">
        <f t="shared" si="23"/>
        <v/>
      </c>
      <c r="AW158" s="49">
        <f t="shared" si="24"/>
        <v>0</v>
      </c>
      <c r="AX158" s="49" t="str">
        <f t="shared" si="25"/>
        <v/>
      </c>
    </row>
    <row r="159" spans="1:50" x14ac:dyDescent="0.25">
      <c r="A159" s="40">
        <f t="shared" si="26"/>
        <v>149</v>
      </c>
      <c r="B159" s="6" t="str">
        <f>IFERROR(VLOOKUP(A159,Strengths!$AJ$7:$AL$169,2,FALSE),"")</f>
        <v/>
      </c>
      <c r="C159" s="29"/>
      <c r="E159" s="10" t="str">
        <f>IFERROR(VLOOKUP(A159,Weaknesses!$AJ$7:$AL$169,2,FALSE),"")</f>
        <v/>
      </c>
      <c r="F159" s="62"/>
      <c r="H159" s="10" t="str">
        <f>IFERROR(VLOOKUP(A159,Opportunities!$AJ$7:$AL$169,2,FALSE),"")</f>
        <v/>
      </c>
      <c r="I159" s="62"/>
      <c r="K159" s="10" t="str">
        <f>IFERROR(VLOOKUP(A159,Threats!$AJ$7:$AL$169,2,FALSE),"")</f>
        <v/>
      </c>
      <c r="L159" s="62"/>
      <c r="AQ159" s="49">
        <f t="shared" si="18"/>
        <v>0</v>
      </c>
      <c r="AR159" s="49" t="str">
        <f t="shared" si="19"/>
        <v/>
      </c>
      <c r="AS159" s="49">
        <f t="shared" si="20"/>
        <v>0</v>
      </c>
      <c r="AT159" s="49" t="str">
        <f t="shared" si="21"/>
        <v/>
      </c>
      <c r="AU159" s="49">
        <f t="shared" si="22"/>
        <v>0</v>
      </c>
      <c r="AV159" s="49" t="str">
        <f t="shared" si="23"/>
        <v/>
      </c>
      <c r="AW159" s="49">
        <f t="shared" si="24"/>
        <v>0</v>
      </c>
      <c r="AX159" s="49" t="str">
        <f t="shared" si="25"/>
        <v/>
      </c>
    </row>
    <row r="160" spans="1:50" x14ac:dyDescent="0.25">
      <c r="A160" s="40">
        <f t="shared" si="26"/>
        <v>150</v>
      </c>
      <c r="B160" s="6" t="str">
        <f>IFERROR(VLOOKUP(A160,Strengths!$AJ$7:$AL$169,2,FALSE),"")</f>
        <v/>
      </c>
      <c r="C160" s="29"/>
      <c r="E160" s="10" t="str">
        <f>IFERROR(VLOOKUP(A160,Weaknesses!$AJ$7:$AL$169,2,FALSE),"")</f>
        <v/>
      </c>
      <c r="F160" s="62"/>
      <c r="H160" s="10" t="str">
        <f>IFERROR(VLOOKUP(A160,Opportunities!$AJ$7:$AL$169,2,FALSE),"")</f>
        <v/>
      </c>
      <c r="I160" s="62"/>
      <c r="K160" s="10" t="str">
        <f>IFERROR(VLOOKUP(A160,Threats!$AJ$7:$AL$169,2,FALSE),"")</f>
        <v/>
      </c>
      <c r="L160" s="62"/>
      <c r="AQ160" s="49">
        <f t="shared" si="18"/>
        <v>0</v>
      </c>
      <c r="AR160" s="49" t="str">
        <f t="shared" si="19"/>
        <v/>
      </c>
      <c r="AS160" s="49">
        <f t="shared" si="20"/>
        <v>0</v>
      </c>
      <c r="AT160" s="49" t="str">
        <f t="shared" si="21"/>
        <v/>
      </c>
      <c r="AU160" s="49">
        <f t="shared" si="22"/>
        <v>0</v>
      </c>
      <c r="AV160" s="49" t="str">
        <f t="shared" si="23"/>
        <v/>
      </c>
      <c r="AW160" s="49">
        <f t="shared" si="24"/>
        <v>0</v>
      </c>
      <c r="AX160" s="49" t="str">
        <f t="shared" si="25"/>
        <v/>
      </c>
    </row>
    <row r="161" spans="1:66" x14ac:dyDescent="0.25">
      <c r="A161" s="40">
        <f t="shared" si="26"/>
        <v>151</v>
      </c>
      <c r="B161" s="6" t="str">
        <f>IFERROR(VLOOKUP(A161,Strengths!$AJ$7:$AL$169,2,FALSE),"")</f>
        <v/>
      </c>
      <c r="C161" s="29"/>
      <c r="E161" s="10" t="str">
        <f>IFERROR(VLOOKUP(A161,Weaknesses!$AJ$7:$AL$169,2,FALSE),"")</f>
        <v/>
      </c>
      <c r="F161" s="62"/>
      <c r="H161" s="10" t="str">
        <f>IFERROR(VLOOKUP(A161,Opportunities!$AJ$7:$AL$169,2,FALSE),"")</f>
        <v/>
      </c>
      <c r="I161" s="62"/>
      <c r="K161" s="10" t="str">
        <f>IFERROR(VLOOKUP(A161,Threats!$AJ$7:$AL$169,2,FALSE),"")</f>
        <v/>
      </c>
      <c r="L161" s="62"/>
      <c r="AQ161" s="49">
        <f t="shared" si="18"/>
        <v>0</v>
      </c>
      <c r="AR161" s="49" t="str">
        <f t="shared" si="19"/>
        <v/>
      </c>
      <c r="AS161" s="49">
        <f t="shared" si="20"/>
        <v>0</v>
      </c>
      <c r="AT161" s="49" t="str">
        <f t="shared" si="21"/>
        <v/>
      </c>
      <c r="AU161" s="49">
        <f t="shared" si="22"/>
        <v>0</v>
      </c>
      <c r="AV161" s="49" t="str">
        <f t="shared" si="23"/>
        <v/>
      </c>
      <c r="AW161" s="49">
        <f t="shared" si="24"/>
        <v>0</v>
      </c>
      <c r="AX161" s="49" t="str">
        <f t="shared" si="25"/>
        <v/>
      </c>
    </row>
    <row r="162" spans="1:66" x14ac:dyDescent="0.25">
      <c r="A162" s="40">
        <f t="shared" si="26"/>
        <v>152</v>
      </c>
      <c r="B162" s="6" t="str">
        <f>IFERROR(VLOOKUP(A162,Strengths!$AJ$7:$AL$169,2,FALSE),"")</f>
        <v/>
      </c>
      <c r="C162" s="29"/>
      <c r="E162" s="10" t="str">
        <f>IFERROR(VLOOKUP(A162,Weaknesses!$AJ$7:$AL$169,2,FALSE),"")</f>
        <v/>
      </c>
      <c r="F162" s="62"/>
      <c r="H162" s="10" t="str">
        <f>IFERROR(VLOOKUP(A162,Opportunities!$AJ$7:$AL$169,2,FALSE),"")</f>
        <v/>
      </c>
      <c r="I162" s="62"/>
      <c r="K162" s="10" t="str">
        <f>IFERROR(VLOOKUP(A162,Threats!$AJ$7:$AL$169,2,FALSE),"")</f>
        <v/>
      </c>
      <c r="L162" s="62"/>
      <c r="AQ162" s="49">
        <f t="shared" si="18"/>
        <v>0</v>
      </c>
      <c r="AR162" s="49" t="str">
        <f t="shared" si="19"/>
        <v/>
      </c>
      <c r="AS162" s="49">
        <f t="shared" si="20"/>
        <v>0</v>
      </c>
      <c r="AT162" s="49" t="str">
        <f t="shared" si="21"/>
        <v/>
      </c>
      <c r="AU162" s="49">
        <f t="shared" si="22"/>
        <v>0</v>
      </c>
      <c r="AV162" s="49" t="str">
        <f t="shared" si="23"/>
        <v/>
      </c>
      <c r="AW162" s="49">
        <f t="shared" si="24"/>
        <v>0</v>
      </c>
      <c r="AX162" s="49" t="str">
        <f t="shared" si="25"/>
        <v/>
      </c>
    </row>
    <row r="163" spans="1:66" x14ac:dyDescent="0.25">
      <c r="A163" s="40">
        <f t="shared" si="26"/>
        <v>153</v>
      </c>
      <c r="B163" s="6" t="str">
        <f>IFERROR(VLOOKUP(A163,Strengths!$AJ$7:$AL$169,2,FALSE),"")</f>
        <v/>
      </c>
      <c r="C163" s="29"/>
      <c r="E163" s="10" t="str">
        <f>IFERROR(VLOOKUP(A163,Weaknesses!$AJ$7:$AL$169,2,FALSE),"")</f>
        <v/>
      </c>
      <c r="F163" s="62"/>
      <c r="H163" s="10" t="str">
        <f>IFERROR(VLOOKUP(A163,Opportunities!$AJ$7:$AL$169,2,FALSE),"")</f>
        <v/>
      </c>
      <c r="I163" s="62"/>
      <c r="K163" s="10" t="str">
        <f>IFERROR(VLOOKUP(A163,Threats!$AJ$7:$AL$169,2,FALSE),"")</f>
        <v/>
      </c>
      <c r="L163" s="62"/>
      <c r="AQ163" s="49">
        <f t="shared" si="18"/>
        <v>0</v>
      </c>
      <c r="AR163" s="49" t="str">
        <f t="shared" si="19"/>
        <v/>
      </c>
      <c r="AS163" s="49">
        <f t="shared" si="20"/>
        <v>0</v>
      </c>
      <c r="AT163" s="49" t="str">
        <f t="shared" si="21"/>
        <v/>
      </c>
      <c r="AU163" s="49">
        <f t="shared" si="22"/>
        <v>0</v>
      </c>
      <c r="AV163" s="49" t="str">
        <f t="shared" si="23"/>
        <v/>
      </c>
      <c r="AW163" s="49">
        <f t="shared" si="24"/>
        <v>0</v>
      </c>
      <c r="AX163" s="49" t="str">
        <f t="shared" si="25"/>
        <v/>
      </c>
    </row>
    <row r="164" spans="1:66" x14ac:dyDescent="0.25">
      <c r="A164" s="40">
        <f t="shared" si="26"/>
        <v>154</v>
      </c>
      <c r="B164" s="6" t="str">
        <f>IFERROR(VLOOKUP(A164,Strengths!$AJ$7:$AL$169,2,FALSE),"")</f>
        <v/>
      </c>
      <c r="C164" s="29"/>
      <c r="E164" s="10" t="str">
        <f>IFERROR(VLOOKUP(A164,Weaknesses!$AJ$7:$AL$169,2,FALSE),"")</f>
        <v/>
      </c>
      <c r="F164" s="62"/>
      <c r="H164" s="10" t="str">
        <f>IFERROR(VLOOKUP(A164,Opportunities!$AJ$7:$AL$169,2,FALSE),"")</f>
        <v/>
      </c>
      <c r="I164" s="62"/>
      <c r="K164" s="10" t="str">
        <f>IFERROR(VLOOKUP(A164,Threats!$AJ$7:$AL$169,2,FALSE),"")</f>
        <v/>
      </c>
      <c r="L164" s="62"/>
      <c r="AQ164" s="49">
        <f t="shared" si="18"/>
        <v>0</v>
      </c>
      <c r="AR164" s="49" t="str">
        <f t="shared" si="19"/>
        <v/>
      </c>
      <c r="AS164" s="49">
        <f t="shared" si="20"/>
        <v>0</v>
      </c>
      <c r="AT164" s="49" t="str">
        <f t="shared" si="21"/>
        <v/>
      </c>
      <c r="AU164" s="49">
        <f t="shared" si="22"/>
        <v>0</v>
      </c>
      <c r="AV164" s="49" t="str">
        <f t="shared" si="23"/>
        <v/>
      </c>
      <c r="AW164" s="49">
        <f t="shared" si="24"/>
        <v>0</v>
      </c>
      <c r="AX164" s="49" t="str">
        <f t="shared" si="25"/>
        <v/>
      </c>
    </row>
    <row r="165" spans="1:66" x14ac:dyDescent="0.25">
      <c r="A165" s="40">
        <f t="shared" si="26"/>
        <v>155</v>
      </c>
      <c r="B165" s="6" t="str">
        <f>IFERROR(VLOOKUP(A165,Strengths!$AJ$7:$AL$169,2,FALSE),"")</f>
        <v/>
      </c>
      <c r="C165" s="29"/>
      <c r="E165" s="10" t="str">
        <f>IFERROR(VLOOKUP(A165,Weaknesses!$AJ$7:$AL$169,2,FALSE),"")</f>
        <v/>
      </c>
      <c r="F165" s="62"/>
      <c r="H165" s="10" t="str">
        <f>IFERROR(VLOOKUP(A165,Opportunities!$AJ$7:$AL$169,2,FALSE),"")</f>
        <v/>
      </c>
      <c r="I165" s="62"/>
      <c r="K165" s="10" t="str">
        <f>IFERROR(VLOOKUP(A165,Threats!$AJ$7:$AL$169,2,FALSE),"")</f>
        <v/>
      </c>
      <c r="L165" s="62"/>
      <c r="AQ165" s="49">
        <f t="shared" si="18"/>
        <v>0</v>
      </c>
      <c r="AR165" s="49" t="str">
        <f t="shared" si="19"/>
        <v/>
      </c>
      <c r="AS165" s="49">
        <f t="shared" si="20"/>
        <v>0</v>
      </c>
      <c r="AT165" s="49" t="str">
        <f t="shared" si="21"/>
        <v/>
      </c>
      <c r="AU165" s="49">
        <f t="shared" si="22"/>
        <v>0</v>
      </c>
      <c r="AV165" s="49" t="str">
        <f t="shared" si="23"/>
        <v/>
      </c>
      <c r="AW165" s="49">
        <f t="shared" si="24"/>
        <v>0</v>
      </c>
      <c r="AX165" s="49" t="str">
        <f t="shared" si="25"/>
        <v/>
      </c>
    </row>
    <row r="166" spans="1:66" x14ac:dyDescent="0.25">
      <c r="A166" s="40">
        <f t="shared" si="26"/>
        <v>156</v>
      </c>
      <c r="B166" s="6" t="str">
        <f>IFERROR(VLOOKUP(A166,Strengths!$AJ$7:$AL$169,2,FALSE),"")</f>
        <v/>
      </c>
      <c r="C166" s="29"/>
      <c r="E166" s="10" t="str">
        <f>IFERROR(VLOOKUP(A166,Weaknesses!$AJ$7:$AL$169,2,FALSE),"")</f>
        <v/>
      </c>
      <c r="F166" s="62"/>
      <c r="H166" s="10" t="str">
        <f>IFERROR(VLOOKUP(A166,Opportunities!$AJ$7:$AL$169,2,FALSE),"")</f>
        <v/>
      </c>
      <c r="I166" s="62"/>
      <c r="K166" s="10" t="str">
        <f>IFERROR(VLOOKUP(A166,Threats!$AJ$7:$AL$169,2,FALSE),"")</f>
        <v/>
      </c>
      <c r="L166" s="62"/>
      <c r="AQ166" s="49">
        <f t="shared" si="18"/>
        <v>0</v>
      </c>
      <c r="AR166" s="49" t="str">
        <f t="shared" si="19"/>
        <v/>
      </c>
      <c r="AS166" s="49">
        <f t="shared" si="20"/>
        <v>0</v>
      </c>
      <c r="AT166" s="49" t="str">
        <f t="shared" si="21"/>
        <v/>
      </c>
      <c r="AU166" s="49">
        <f t="shared" si="22"/>
        <v>0</v>
      </c>
      <c r="AV166" s="49" t="str">
        <f t="shared" si="23"/>
        <v/>
      </c>
      <c r="AW166" s="49">
        <f t="shared" si="24"/>
        <v>0</v>
      </c>
      <c r="AX166" s="49" t="str">
        <f t="shared" si="25"/>
        <v/>
      </c>
    </row>
    <row r="167" spans="1:66" x14ac:dyDescent="0.25">
      <c r="A167" s="40">
        <f t="shared" si="26"/>
        <v>157</v>
      </c>
      <c r="B167" s="6" t="str">
        <f>IFERROR(VLOOKUP(A167,Strengths!$AJ$7:$AL$169,2,FALSE),"")</f>
        <v/>
      </c>
      <c r="C167" s="29"/>
      <c r="E167" s="10" t="str">
        <f>IFERROR(VLOOKUP(A167,Weaknesses!$AJ$7:$AL$169,2,FALSE),"")</f>
        <v/>
      </c>
      <c r="F167" s="62"/>
      <c r="H167" s="10" t="str">
        <f>IFERROR(VLOOKUP(A167,Opportunities!$AJ$7:$AL$169,2,FALSE),"")</f>
        <v/>
      </c>
      <c r="I167" s="62"/>
      <c r="K167" s="10" t="str">
        <f>IFERROR(VLOOKUP(A167,Threats!$AJ$7:$AL$169,2,FALSE),"")</f>
        <v/>
      </c>
      <c r="L167" s="62"/>
      <c r="AQ167" s="49">
        <f t="shared" si="18"/>
        <v>0</v>
      </c>
      <c r="AR167" s="49" t="str">
        <f t="shared" si="19"/>
        <v/>
      </c>
      <c r="AS167" s="49">
        <f t="shared" si="20"/>
        <v>0</v>
      </c>
      <c r="AT167" s="49" t="str">
        <f t="shared" si="21"/>
        <v/>
      </c>
      <c r="AU167" s="49">
        <f t="shared" si="22"/>
        <v>0</v>
      </c>
      <c r="AV167" s="49" t="str">
        <f t="shared" si="23"/>
        <v/>
      </c>
      <c r="AW167" s="49">
        <f t="shared" si="24"/>
        <v>0</v>
      </c>
      <c r="AX167" s="49" t="str">
        <f t="shared" si="25"/>
        <v/>
      </c>
    </row>
    <row r="168" spans="1:66" x14ac:dyDescent="0.25">
      <c r="A168" s="40">
        <f t="shared" si="26"/>
        <v>158</v>
      </c>
      <c r="B168" s="6" t="str">
        <f>IFERROR(VLOOKUP(A168,Strengths!$AJ$7:$AL$169,2,FALSE),"")</f>
        <v/>
      </c>
      <c r="C168" s="29"/>
      <c r="E168" s="10" t="str">
        <f>IFERROR(VLOOKUP(A168,Weaknesses!$AJ$7:$AL$169,2,FALSE),"")</f>
        <v/>
      </c>
      <c r="F168" s="62"/>
      <c r="H168" s="10" t="str">
        <f>IFERROR(VLOOKUP(A168,Opportunities!$AJ$7:$AL$169,2,FALSE),"")</f>
        <v/>
      </c>
      <c r="I168" s="62"/>
      <c r="K168" s="10" t="str">
        <f>IFERROR(VLOOKUP(A168,Threats!$AJ$7:$AL$169,2,FALSE),"")</f>
        <v/>
      </c>
      <c r="L168" s="62"/>
      <c r="AQ168" s="49">
        <f t="shared" si="18"/>
        <v>0</v>
      </c>
      <c r="AR168" s="49" t="str">
        <f t="shared" si="19"/>
        <v/>
      </c>
      <c r="AS168" s="49">
        <f t="shared" si="20"/>
        <v>0</v>
      </c>
      <c r="AT168" s="49" t="str">
        <f t="shared" si="21"/>
        <v/>
      </c>
      <c r="AU168" s="49">
        <f t="shared" si="22"/>
        <v>0</v>
      </c>
      <c r="AV168" s="49" t="str">
        <f t="shared" si="23"/>
        <v/>
      </c>
      <c r="AW168" s="49">
        <f t="shared" si="24"/>
        <v>0</v>
      </c>
      <c r="AX168" s="49" t="str">
        <f t="shared" si="25"/>
        <v/>
      </c>
    </row>
    <row r="169" spans="1:66" x14ac:dyDescent="0.25">
      <c r="A169" s="40">
        <f t="shared" si="26"/>
        <v>159</v>
      </c>
      <c r="B169" s="6" t="str">
        <f>IFERROR(VLOOKUP(A169,Strengths!$AJ$7:$AL$169,2,FALSE),"")</f>
        <v/>
      </c>
      <c r="C169" s="29"/>
      <c r="E169" s="10" t="str">
        <f>IFERROR(VLOOKUP(A169,Weaknesses!$AJ$7:$AL$169,2,FALSE),"")</f>
        <v/>
      </c>
      <c r="F169" s="62"/>
      <c r="H169" s="10" t="str">
        <f>IFERROR(VLOOKUP(A169,Opportunities!$AJ$7:$AL$169,2,FALSE),"")</f>
        <v/>
      </c>
      <c r="I169" s="62"/>
      <c r="K169" s="10" t="str">
        <f>IFERROR(VLOOKUP(A169,Threats!$AJ$7:$AL$169,2,FALSE),"")</f>
        <v/>
      </c>
      <c r="L169" s="62"/>
      <c r="AQ169" s="49">
        <f t="shared" si="18"/>
        <v>0</v>
      </c>
      <c r="AR169" s="49" t="str">
        <f t="shared" si="19"/>
        <v/>
      </c>
      <c r="AS169" s="49">
        <f t="shared" si="20"/>
        <v>0</v>
      </c>
      <c r="AT169" s="49" t="str">
        <f t="shared" si="21"/>
        <v/>
      </c>
      <c r="AU169" s="49">
        <f t="shared" si="22"/>
        <v>0</v>
      </c>
      <c r="AV169" s="49" t="str">
        <f t="shared" si="23"/>
        <v/>
      </c>
      <c r="AW169" s="49">
        <f t="shared" si="24"/>
        <v>0</v>
      </c>
      <c r="AX169" s="49" t="str">
        <f t="shared" si="25"/>
        <v/>
      </c>
    </row>
    <row r="170" spans="1:66" ht="16.5" thickBot="1" x14ac:dyDescent="0.3">
      <c r="A170" s="40">
        <f t="shared" si="26"/>
        <v>160</v>
      </c>
      <c r="B170" s="7" t="str">
        <f>IFERROR(VLOOKUP(A170,Strengths!$AJ$7:$AL$169,2,FALSE),"")</f>
        <v/>
      </c>
      <c r="C170" s="30"/>
      <c r="E170" s="12" t="str">
        <f>IFERROR(VLOOKUP(A170,Weaknesses!$AJ$7:$AL$169,2,FALSE),"")</f>
        <v/>
      </c>
      <c r="F170" s="63"/>
      <c r="H170" s="12" t="str">
        <f>IFERROR(VLOOKUP(A170,Opportunities!$AJ$7:$AL$169,2,FALSE),"")</f>
        <v/>
      </c>
      <c r="I170" s="63"/>
      <c r="K170" s="12" t="str">
        <f>IFERROR(VLOOKUP(A170,Threats!$AJ$7:$AL$169,2,FALSE),"")</f>
        <v/>
      </c>
      <c r="L170" s="63"/>
      <c r="AQ170" s="49">
        <f t="shared" si="18"/>
        <v>0</v>
      </c>
      <c r="AR170" s="49" t="str">
        <f t="shared" si="19"/>
        <v/>
      </c>
      <c r="AS170" s="49">
        <f t="shared" si="20"/>
        <v>0</v>
      </c>
      <c r="AT170" s="49" t="str">
        <f t="shared" si="21"/>
        <v/>
      </c>
      <c r="AU170" s="49">
        <f t="shared" si="22"/>
        <v>0</v>
      </c>
      <c r="AV170" s="49" t="str">
        <f t="shared" si="23"/>
        <v/>
      </c>
      <c r="AW170" s="49">
        <f t="shared" si="24"/>
        <v>0</v>
      </c>
      <c r="AX170" s="49" t="str">
        <f t="shared" si="25"/>
        <v/>
      </c>
    </row>
    <row r="171" spans="1:66" s="36" customFormat="1" x14ac:dyDescent="0.25">
      <c r="A171" s="41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</row>
    <row r="172" spans="1:66" s="20" customFormat="1" x14ac:dyDescent="0.25">
      <c r="A172" s="4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</row>
    <row r="173" spans="1:66" s="20" customFormat="1" x14ac:dyDescent="0.25">
      <c r="A173" s="4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</row>
    <row r="174" spans="1:66" s="20" customFormat="1" x14ac:dyDescent="0.25">
      <c r="A174" s="4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</row>
    <row r="175" spans="1:66" s="20" customFormat="1" x14ac:dyDescent="0.25">
      <c r="A175" s="4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</row>
    <row r="176" spans="1:66" s="20" customFormat="1" x14ac:dyDescent="0.25">
      <c r="A176" s="4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</row>
    <row r="177" spans="1:66" s="20" customFormat="1" x14ac:dyDescent="0.25">
      <c r="A177" s="4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</row>
    <row r="178" spans="1:66" s="20" customFormat="1" x14ac:dyDescent="0.25">
      <c r="A178" s="4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</row>
    <row r="179" spans="1:66" s="20" customFormat="1" x14ac:dyDescent="0.25">
      <c r="A179" s="4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</row>
    <row r="180" spans="1:66" s="20" customFormat="1" x14ac:dyDescent="0.25">
      <c r="A180" s="4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</row>
    <row r="181" spans="1:66" s="20" customFormat="1" x14ac:dyDescent="0.25">
      <c r="A181" s="4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</row>
    <row r="182" spans="1:66" s="20" customFormat="1" x14ac:dyDescent="0.25">
      <c r="A182" s="4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</row>
    <row r="183" spans="1:66" s="20" customFormat="1" x14ac:dyDescent="0.25">
      <c r="A183" s="4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</row>
    <row r="184" spans="1:66" s="20" customFormat="1" x14ac:dyDescent="0.25">
      <c r="A184" s="4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</row>
    <row r="185" spans="1:66" s="20" customFormat="1" x14ac:dyDescent="0.25">
      <c r="A185" s="4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</row>
    <row r="186" spans="1:66" s="20" customFormat="1" x14ac:dyDescent="0.25">
      <c r="A186" s="4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</row>
    <row r="187" spans="1:66" s="20" customFormat="1" x14ac:dyDescent="0.25">
      <c r="A187" s="4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</row>
    <row r="188" spans="1:66" s="20" customFormat="1" x14ac:dyDescent="0.25">
      <c r="A188" s="4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</row>
    <row r="189" spans="1:66" s="20" customFormat="1" x14ac:dyDescent="0.25">
      <c r="A189" s="4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</row>
    <row r="190" spans="1:66" s="20" customFormat="1" x14ac:dyDescent="0.25">
      <c r="A190" s="4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</row>
    <row r="191" spans="1:66" s="20" customFormat="1" x14ac:dyDescent="0.25">
      <c r="A191" s="4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</row>
    <row r="192" spans="1:66" s="20" customFormat="1" x14ac:dyDescent="0.25">
      <c r="A192" s="4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</row>
    <row r="193" spans="1:66" s="20" customFormat="1" x14ac:dyDescent="0.25">
      <c r="A193" s="4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</row>
    <row r="194" spans="1:66" s="20" customFormat="1" x14ac:dyDescent="0.25">
      <c r="A194" s="4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</row>
    <row r="195" spans="1:66" s="20" customFormat="1" x14ac:dyDescent="0.25">
      <c r="A195" s="4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</row>
    <row r="196" spans="1:66" s="20" customFormat="1" x14ac:dyDescent="0.25">
      <c r="A196" s="4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</row>
    <row r="197" spans="1:66" s="20" customFormat="1" x14ac:dyDescent="0.25">
      <c r="A197" s="4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</row>
    <row r="198" spans="1:66" s="20" customFormat="1" x14ac:dyDescent="0.25">
      <c r="A198" s="4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</row>
    <row r="199" spans="1:66" s="20" customFormat="1" x14ac:dyDescent="0.25">
      <c r="A199" s="4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</row>
    <row r="200" spans="1:66" s="20" customFormat="1" x14ac:dyDescent="0.25">
      <c r="A200" s="4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</row>
    <row r="201" spans="1:66" s="20" customFormat="1" x14ac:dyDescent="0.25">
      <c r="A201" s="4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</row>
    <row r="202" spans="1:66" s="20" customFormat="1" x14ac:dyDescent="0.25">
      <c r="A202" s="4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</row>
    <row r="203" spans="1:66" s="20" customFormat="1" x14ac:dyDescent="0.25">
      <c r="A203" s="4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</row>
    <row r="204" spans="1:66" s="20" customFormat="1" x14ac:dyDescent="0.25">
      <c r="A204" s="4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</row>
    <row r="205" spans="1:66" s="20" customFormat="1" x14ac:dyDescent="0.25">
      <c r="A205" s="4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</row>
    <row r="206" spans="1:66" s="20" customFormat="1" x14ac:dyDescent="0.25">
      <c r="A206" s="4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</row>
    <row r="207" spans="1:66" s="20" customFormat="1" x14ac:dyDescent="0.25">
      <c r="A207" s="4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</row>
    <row r="208" spans="1:66" s="20" customFormat="1" x14ac:dyDescent="0.25">
      <c r="A208" s="4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</row>
    <row r="209" spans="1:66" s="20" customFormat="1" x14ac:dyDescent="0.25">
      <c r="A209" s="4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</row>
    <row r="210" spans="1:66" s="20" customFormat="1" x14ac:dyDescent="0.25">
      <c r="A210" s="4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</row>
    <row r="211" spans="1:66" s="20" customFormat="1" x14ac:dyDescent="0.25">
      <c r="A211" s="4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</row>
    <row r="212" spans="1:66" s="20" customFormat="1" x14ac:dyDescent="0.25">
      <c r="A212" s="4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</row>
    <row r="213" spans="1:66" s="20" customFormat="1" x14ac:dyDescent="0.25">
      <c r="A213" s="4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</row>
    <row r="214" spans="1:66" s="20" customFormat="1" x14ac:dyDescent="0.25">
      <c r="A214" s="4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</row>
    <row r="215" spans="1:66" s="20" customFormat="1" x14ac:dyDescent="0.25">
      <c r="A215" s="4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</row>
    <row r="216" spans="1:66" s="20" customFormat="1" x14ac:dyDescent="0.25">
      <c r="A216" s="4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</row>
    <row r="217" spans="1:66" s="20" customFormat="1" x14ac:dyDescent="0.25">
      <c r="A217" s="4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</row>
    <row r="218" spans="1:66" s="20" customFormat="1" x14ac:dyDescent="0.25">
      <c r="A218" s="4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</row>
    <row r="219" spans="1:66" s="20" customFormat="1" x14ac:dyDescent="0.25">
      <c r="A219" s="4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</row>
    <row r="220" spans="1:66" s="20" customFormat="1" x14ac:dyDescent="0.25">
      <c r="A220" s="4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</row>
    <row r="221" spans="1:66" s="20" customFormat="1" x14ac:dyDescent="0.25">
      <c r="A221" s="4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</row>
    <row r="222" spans="1:66" s="20" customFormat="1" x14ac:dyDescent="0.25">
      <c r="A222" s="4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</row>
    <row r="223" spans="1:66" s="20" customFormat="1" x14ac:dyDescent="0.25">
      <c r="A223" s="4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</row>
    <row r="224" spans="1:66" s="20" customFormat="1" x14ac:dyDescent="0.25">
      <c r="A224" s="4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</row>
    <row r="225" spans="1:66" s="20" customFormat="1" x14ac:dyDescent="0.25">
      <c r="A225" s="4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</row>
    <row r="226" spans="1:66" s="20" customFormat="1" x14ac:dyDescent="0.25">
      <c r="A226" s="4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</row>
    <row r="227" spans="1:66" s="20" customFormat="1" x14ac:dyDescent="0.25">
      <c r="A227" s="4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</row>
    <row r="228" spans="1:66" s="20" customFormat="1" x14ac:dyDescent="0.25">
      <c r="A228" s="4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</row>
    <row r="229" spans="1:66" s="20" customFormat="1" x14ac:dyDescent="0.25">
      <c r="A229" s="4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</row>
    <row r="230" spans="1:66" s="20" customFormat="1" x14ac:dyDescent="0.25">
      <c r="A230" s="4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</row>
    <row r="231" spans="1:66" s="20" customFormat="1" x14ac:dyDescent="0.25">
      <c r="A231" s="4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</row>
    <row r="232" spans="1:66" s="20" customFormat="1" x14ac:dyDescent="0.25">
      <c r="A232" s="4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</row>
    <row r="233" spans="1:66" s="20" customFormat="1" x14ac:dyDescent="0.25">
      <c r="A233" s="4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</row>
    <row r="234" spans="1:66" s="20" customFormat="1" x14ac:dyDescent="0.25">
      <c r="A234" s="4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</row>
    <row r="235" spans="1:66" s="20" customFormat="1" x14ac:dyDescent="0.25">
      <c r="A235" s="4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</row>
    <row r="236" spans="1:66" s="20" customFormat="1" x14ac:dyDescent="0.25">
      <c r="A236" s="4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</row>
    <row r="237" spans="1:66" s="20" customFormat="1" x14ac:dyDescent="0.25">
      <c r="A237" s="4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</row>
    <row r="238" spans="1:66" s="20" customFormat="1" x14ac:dyDescent="0.25">
      <c r="A238" s="4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</row>
    <row r="239" spans="1:66" s="20" customFormat="1" x14ac:dyDescent="0.25">
      <c r="A239" s="4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</row>
    <row r="240" spans="1:66" s="20" customFormat="1" x14ac:dyDescent="0.25">
      <c r="A240" s="4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</row>
    <row r="241" spans="1:66" s="20" customFormat="1" x14ac:dyDescent="0.25">
      <c r="A241" s="4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</row>
    <row r="242" spans="1:66" s="20" customFormat="1" x14ac:dyDescent="0.25">
      <c r="A242" s="4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</row>
    <row r="243" spans="1:66" s="20" customFormat="1" x14ac:dyDescent="0.25">
      <c r="A243" s="4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</row>
    <row r="244" spans="1:66" s="20" customFormat="1" x14ac:dyDescent="0.25">
      <c r="A244" s="4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</row>
    <row r="245" spans="1:66" s="20" customFormat="1" x14ac:dyDescent="0.25">
      <c r="A245" s="4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</row>
    <row r="246" spans="1:66" s="20" customFormat="1" x14ac:dyDescent="0.25">
      <c r="A246" s="4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</row>
    <row r="247" spans="1:66" s="20" customFormat="1" x14ac:dyDescent="0.25">
      <c r="A247" s="4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</row>
    <row r="248" spans="1:66" s="20" customFormat="1" x14ac:dyDescent="0.25">
      <c r="A248" s="4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</row>
    <row r="249" spans="1:66" s="20" customFormat="1" x14ac:dyDescent="0.25">
      <c r="A249" s="4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</row>
    <row r="250" spans="1:66" s="20" customFormat="1" x14ac:dyDescent="0.25">
      <c r="A250" s="4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</row>
    <row r="251" spans="1:66" s="20" customFormat="1" x14ac:dyDescent="0.25">
      <c r="A251" s="4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</row>
    <row r="252" spans="1:66" s="20" customFormat="1" x14ac:dyDescent="0.25">
      <c r="A252" s="4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</row>
    <row r="253" spans="1:66" s="20" customFormat="1" x14ac:dyDescent="0.25">
      <c r="A253" s="4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</row>
    <row r="254" spans="1:66" s="20" customFormat="1" x14ac:dyDescent="0.25">
      <c r="A254" s="4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</row>
    <row r="255" spans="1:66" s="20" customFormat="1" x14ac:dyDescent="0.25">
      <c r="A255" s="4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</row>
    <row r="256" spans="1:66" s="20" customFormat="1" x14ac:dyDescent="0.25">
      <c r="A256" s="4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</row>
    <row r="257" spans="1:66" s="20" customFormat="1" x14ac:dyDescent="0.25">
      <c r="A257" s="4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</row>
    <row r="258" spans="1:66" s="20" customFormat="1" x14ac:dyDescent="0.25">
      <c r="A258" s="4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</row>
    <row r="259" spans="1:66" s="20" customFormat="1" x14ac:dyDescent="0.25">
      <c r="A259" s="4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</row>
    <row r="260" spans="1:66" s="20" customFormat="1" x14ac:dyDescent="0.25">
      <c r="A260" s="4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</row>
    <row r="261" spans="1:66" s="20" customFormat="1" x14ac:dyDescent="0.25">
      <c r="A261" s="4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</row>
    <row r="262" spans="1:66" s="20" customFormat="1" x14ac:dyDescent="0.25">
      <c r="A262" s="4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</row>
    <row r="263" spans="1:66" s="20" customFormat="1" x14ac:dyDescent="0.25">
      <c r="A263" s="4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</row>
    <row r="264" spans="1:66" s="20" customFormat="1" x14ac:dyDescent="0.25">
      <c r="A264" s="4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</row>
    <row r="265" spans="1:66" s="20" customFormat="1" x14ac:dyDescent="0.25">
      <c r="A265" s="4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</row>
    <row r="266" spans="1:66" s="20" customFormat="1" x14ac:dyDescent="0.25">
      <c r="A266" s="4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</row>
    <row r="267" spans="1:66" s="20" customFormat="1" x14ac:dyDescent="0.25">
      <c r="A267" s="4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</row>
    <row r="268" spans="1:66" s="20" customFormat="1" x14ac:dyDescent="0.25">
      <c r="A268" s="4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</row>
    <row r="269" spans="1:66" s="20" customFormat="1" x14ac:dyDescent="0.25">
      <c r="A269" s="4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</row>
    <row r="270" spans="1:66" s="20" customFormat="1" x14ac:dyDescent="0.25">
      <c r="A270" s="4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</row>
    <row r="271" spans="1:66" s="20" customFormat="1" x14ac:dyDescent="0.25">
      <c r="A271" s="4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</row>
    <row r="272" spans="1:66" s="20" customFormat="1" x14ac:dyDescent="0.25">
      <c r="A272" s="4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</row>
    <row r="273" spans="1:66" s="20" customFormat="1" x14ac:dyDescent="0.25">
      <c r="A273" s="4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</row>
    <row r="274" spans="1:66" s="20" customFormat="1" x14ac:dyDescent="0.25">
      <c r="A274" s="4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</row>
    <row r="275" spans="1:66" s="20" customFormat="1" x14ac:dyDescent="0.25">
      <c r="A275" s="4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</row>
    <row r="276" spans="1:66" s="20" customFormat="1" x14ac:dyDescent="0.25">
      <c r="A276" s="4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</row>
    <row r="277" spans="1:66" s="20" customFormat="1" x14ac:dyDescent="0.25">
      <c r="A277" s="4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</row>
    <row r="278" spans="1:66" s="20" customFormat="1" x14ac:dyDescent="0.25">
      <c r="A278" s="4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</row>
    <row r="279" spans="1:66" s="20" customFormat="1" x14ac:dyDescent="0.25">
      <c r="A279" s="4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</row>
    <row r="280" spans="1:66" s="20" customFormat="1" x14ac:dyDescent="0.25">
      <c r="A280" s="4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</row>
    <row r="281" spans="1:66" s="20" customFormat="1" x14ac:dyDescent="0.25">
      <c r="A281" s="4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</row>
    <row r="282" spans="1:66" s="20" customFormat="1" x14ac:dyDescent="0.25">
      <c r="A282" s="4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</row>
    <row r="283" spans="1:66" s="20" customFormat="1" x14ac:dyDescent="0.25">
      <c r="A283" s="4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</row>
    <row r="284" spans="1:66" s="20" customFormat="1" x14ac:dyDescent="0.25">
      <c r="A284" s="4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</row>
    <row r="285" spans="1:66" s="20" customFormat="1" x14ac:dyDescent="0.25">
      <c r="A285" s="4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</row>
    <row r="286" spans="1:66" s="20" customFormat="1" x14ac:dyDescent="0.25">
      <c r="A286" s="4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</row>
    <row r="287" spans="1:66" s="20" customFormat="1" x14ac:dyDescent="0.25">
      <c r="A287" s="4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</row>
    <row r="288" spans="1:66" s="20" customFormat="1" x14ac:dyDescent="0.25">
      <c r="A288" s="4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</row>
    <row r="289" spans="1:66" s="20" customFormat="1" x14ac:dyDescent="0.25">
      <c r="A289" s="4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</row>
    <row r="290" spans="1:66" s="20" customFormat="1" x14ac:dyDescent="0.25">
      <c r="A290" s="4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</row>
    <row r="291" spans="1:66" s="20" customFormat="1" x14ac:dyDescent="0.25">
      <c r="A291" s="4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</row>
    <row r="292" spans="1:66" s="20" customFormat="1" x14ac:dyDescent="0.25">
      <c r="A292" s="4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</row>
    <row r="293" spans="1:66" s="20" customFormat="1" x14ac:dyDescent="0.25">
      <c r="A293" s="4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</row>
    <row r="294" spans="1:66" s="20" customFormat="1" x14ac:dyDescent="0.25">
      <c r="A294" s="4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</row>
    <row r="295" spans="1:66" s="20" customFormat="1" x14ac:dyDescent="0.25">
      <c r="A295" s="4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</row>
    <row r="296" spans="1:66" s="20" customFormat="1" x14ac:dyDescent="0.25">
      <c r="A296" s="4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</row>
    <row r="297" spans="1:66" s="20" customFormat="1" x14ac:dyDescent="0.25">
      <c r="A297" s="4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</row>
    <row r="298" spans="1:66" s="20" customFormat="1" x14ac:dyDescent="0.25">
      <c r="A298" s="4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</row>
    <row r="299" spans="1:66" s="20" customFormat="1" x14ac:dyDescent="0.25">
      <c r="A299" s="4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</row>
    <row r="300" spans="1:66" s="20" customFormat="1" x14ac:dyDescent="0.25">
      <c r="A300" s="4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</row>
    <row r="301" spans="1:66" s="20" customFormat="1" x14ac:dyDescent="0.25">
      <c r="A301" s="4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</row>
    <row r="302" spans="1:66" s="20" customFormat="1" x14ac:dyDescent="0.25">
      <c r="A302" s="4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</row>
    <row r="303" spans="1:66" s="20" customFormat="1" x14ac:dyDescent="0.25">
      <c r="A303" s="4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</row>
    <row r="304" spans="1:66" s="20" customFormat="1" x14ac:dyDescent="0.25">
      <c r="A304" s="4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</row>
    <row r="305" spans="1:66" s="20" customFormat="1" x14ac:dyDescent="0.25">
      <c r="A305" s="4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</row>
    <row r="306" spans="1:66" s="20" customFormat="1" x14ac:dyDescent="0.25">
      <c r="A306" s="4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</row>
    <row r="307" spans="1:66" s="20" customFormat="1" x14ac:dyDescent="0.25">
      <c r="A307" s="4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</row>
    <row r="308" spans="1:66" s="20" customFormat="1" x14ac:dyDescent="0.25">
      <c r="A308" s="4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</row>
    <row r="309" spans="1:66" s="20" customFormat="1" x14ac:dyDescent="0.25">
      <c r="A309" s="4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</row>
    <row r="310" spans="1:66" s="20" customFormat="1" x14ac:dyDescent="0.25">
      <c r="A310" s="4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</row>
    <row r="311" spans="1:66" s="20" customFormat="1" x14ac:dyDescent="0.25">
      <c r="A311" s="4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</row>
    <row r="312" spans="1:66" s="20" customFormat="1" x14ac:dyDescent="0.25">
      <c r="A312" s="4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</row>
    <row r="313" spans="1:66" s="20" customFormat="1" x14ac:dyDescent="0.25">
      <c r="A313" s="4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66" s="20" customFormat="1" x14ac:dyDescent="0.25">
      <c r="A314" s="4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</row>
    <row r="315" spans="1:66" s="20" customFormat="1" x14ac:dyDescent="0.25">
      <c r="A315" s="4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</row>
    <row r="316" spans="1:66" s="20" customFormat="1" x14ac:dyDescent="0.25">
      <c r="A316" s="4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</row>
    <row r="317" spans="1:66" s="20" customFormat="1" x14ac:dyDescent="0.25">
      <c r="A317" s="4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</row>
    <row r="318" spans="1:66" s="20" customFormat="1" x14ac:dyDescent="0.25">
      <c r="A318" s="4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</row>
    <row r="319" spans="1:66" s="20" customFormat="1" x14ac:dyDescent="0.25">
      <c r="A319" s="4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</row>
    <row r="320" spans="1:66" s="20" customFormat="1" x14ac:dyDescent="0.25">
      <c r="A320" s="4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</row>
    <row r="321" spans="1:66" s="20" customFormat="1" x14ac:dyDescent="0.25">
      <c r="A321" s="4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</row>
    <row r="322" spans="1:66" s="20" customFormat="1" x14ac:dyDescent="0.25">
      <c r="A322" s="4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</row>
    <row r="323" spans="1:66" s="20" customFormat="1" x14ac:dyDescent="0.25">
      <c r="A323" s="4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</row>
    <row r="324" spans="1:66" s="20" customFormat="1" x14ac:dyDescent="0.25">
      <c r="A324" s="4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</row>
    <row r="325" spans="1:66" s="20" customFormat="1" x14ac:dyDescent="0.25">
      <c r="A325" s="4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</row>
    <row r="326" spans="1:66" s="20" customFormat="1" x14ac:dyDescent="0.25">
      <c r="A326" s="4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</row>
    <row r="327" spans="1:66" s="20" customFormat="1" x14ac:dyDescent="0.25">
      <c r="A327" s="4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</row>
    <row r="328" spans="1:66" s="20" customFormat="1" x14ac:dyDescent="0.25">
      <c r="A328" s="4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</row>
    <row r="329" spans="1:66" s="20" customFormat="1" x14ac:dyDescent="0.25">
      <c r="A329" s="4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</row>
    <row r="330" spans="1:66" s="20" customFormat="1" x14ac:dyDescent="0.25">
      <c r="A330" s="4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</row>
    <row r="331" spans="1:66" s="20" customFormat="1" x14ac:dyDescent="0.25">
      <c r="A331" s="4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</row>
    <row r="332" spans="1:66" s="20" customFormat="1" x14ac:dyDescent="0.25">
      <c r="A332" s="4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 s="20" customFormat="1" x14ac:dyDescent="0.25">
      <c r="A333" s="4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 s="20" customFormat="1" x14ac:dyDescent="0.25">
      <c r="A334" s="4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 s="20" customFormat="1" x14ac:dyDescent="0.25">
      <c r="A335" s="4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 s="20" customFormat="1" x14ac:dyDescent="0.25">
      <c r="A336" s="4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6" s="20" customFormat="1" x14ac:dyDescent="0.25">
      <c r="A337" s="4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</row>
    <row r="338" spans="1:66" s="20" customFormat="1" x14ac:dyDescent="0.25">
      <c r="A338" s="4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</row>
    <row r="339" spans="1:66" s="20" customFormat="1" x14ac:dyDescent="0.25">
      <c r="A339" s="4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</row>
    <row r="340" spans="1:66" s="20" customFormat="1" x14ac:dyDescent="0.25">
      <c r="A340" s="4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 s="20" customFormat="1" x14ac:dyDescent="0.25">
      <c r="A341" s="4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 s="20" customFormat="1" x14ac:dyDescent="0.25">
      <c r="A342" s="4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 s="20" customFormat="1" x14ac:dyDescent="0.25">
      <c r="A343" s="4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 s="20" customFormat="1" x14ac:dyDescent="0.25">
      <c r="A344" s="4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 s="20" customFormat="1" x14ac:dyDescent="0.25">
      <c r="A345" s="4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</row>
    <row r="346" spans="1:66" s="20" customFormat="1" x14ac:dyDescent="0.25">
      <c r="A346" s="4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</row>
    <row r="347" spans="1:66" s="20" customFormat="1" x14ac:dyDescent="0.25">
      <c r="A347" s="4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</row>
    <row r="348" spans="1:66" s="20" customFormat="1" x14ac:dyDescent="0.25">
      <c r="A348" s="4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</row>
    <row r="349" spans="1:66" s="20" customFormat="1" x14ac:dyDescent="0.25">
      <c r="A349" s="4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</row>
    <row r="350" spans="1:66" s="20" customFormat="1" x14ac:dyDescent="0.25">
      <c r="A350" s="4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</row>
    <row r="351" spans="1:66" s="20" customFormat="1" x14ac:dyDescent="0.25">
      <c r="A351" s="4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</row>
    <row r="352" spans="1:66" s="20" customFormat="1" x14ac:dyDescent="0.25">
      <c r="A352" s="4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</row>
    <row r="353" spans="1:66" s="20" customFormat="1" x14ac:dyDescent="0.25">
      <c r="A353" s="4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</row>
    <row r="354" spans="1:66" s="20" customFormat="1" x14ac:dyDescent="0.25">
      <c r="A354" s="4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</row>
    <row r="355" spans="1:66" s="20" customFormat="1" x14ac:dyDescent="0.25">
      <c r="A355" s="4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</row>
    <row r="356" spans="1:66" s="20" customFormat="1" x14ac:dyDescent="0.25">
      <c r="A356" s="4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</row>
    <row r="357" spans="1:66" s="20" customFormat="1" x14ac:dyDescent="0.25">
      <c r="A357" s="4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</row>
    <row r="358" spans="1:66" s="20" customFormat="1" x14ac:dyDescent="0.25">
      <c r="A358" s="4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</row>
    <row r="359" spans="1:66" s="20" customFormat="1" x14ac:dyDescent="0.25">
      <c r="A359" s="4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</row>
    <row r="360" spans="1:66" s="20" customFormat="1" x14ac:dyDescent="0.25">
      <c r="A360" s="4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</row>
    <row r="361" spans="1:66" s="20" customFormat="1" x14ac:dyDescent="0.25">
      <c r="A361" s="4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</row>
    <row r="362" spans="1:66" s="20" customFormat="1" x14ac:dyDescent="0.25">
      <c r="A362" s="4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</row>
    <row r="363" spans="1:66" s="20" customFormat="1" x14ac:dyDescent="0.25">
      <c r="A363" s="4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</row>
    <row r="364" spans="1:66" s="20" customFormat="1" x14ac:dyDescent="0.25">
      <c r="A364" s="4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</row>
    <row r="365" spans="1:66" s="20" customFormat="1" x14ac:dyDescent="0.25">
      <c r="A365" s="4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</row>
    <row r="366" spans="1:66" s="20" customFormat="1" x14ac:dyDescent="0.25">
      <c r="A366" s="4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</row>
    <row r="367" spans="1:66" s="20" customFormat="1" x14ac:dyDescent="0.25">
      <c r="A367" s="4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</row>
    <row r="368" spans="1:66" s="20" customFormat="1" x14ac:dyDescent="0.25">
      <c r="A368" s="4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</row>
    <row r="369" spans="1:66" s="20" customFormat="1" x14ac:dyDescent="0.25">
      <c r="A369" s="4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</row>
  </sheetData>
  <sheetProtection algorithmName="SHA-512" hashValue="/9DRkcBl76bxMkhN8c61Gog389DaGWGBPn1ygPEvBfWZXZsZ44z4CZfB9yb3ebiSMHGDLNP4OD/LIl7C6Mnfeg==" saltValue="OFEPsd8iSPsIyCWFxgittA==" spinCount="100000" sheet="1" objects="1" scenarios="1"/>
  <mergeCells count="4">
    <mergeCell ref="E7:F7"/>
    <mergeCell ref="H7:I7"/>
    <mergeCell ref="K7:L7"/>
    <mergeCell ref="B7:C7"/>
  </mergeCells>
  <conditionalFormatting sqref="C11:C170">
    <cfRule type="duplicateValues" dxfId="4" priority="4"/>
    <cfRule type="duplicateValues" dxfId="3" priority="5"/>
  </conditionalFormatting>
  <conditionalFormatting sqref="F11:F170">
    <cfRule type="duplicateValues" dxfId="2" priority="3"/>
  </conditionalFormatting>
  <conditionalFormatting sqref="I11:I170">
    <cfRule type="duplicateValues" dxfId="1" priority="1"/>
    <cfRule type="duplicateValues" dxfId="0" priority="2"/>
  </conditionalFormatting>
  <dataValidations count="2">
    <dataValidation type="whole" allowBlank="1" showInputMessage="1" showErrorMessage="1" error="Order from 1 to 20 only" sqref="C10">
      <formula1>1</formula1>
      <formula2>20</formula2>
    </dataValidation>
    <dataValidation type="decimal" allowBlank="1" showInputMessage="1" showErrorMessage="1" error="Only enter 1 to 20_x000a_" sqref="L11:L170 I11:I170 F11:F170 C11:C170">
      <formula1>1</formula1>
      <formula2>20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workbookViewId="0">
      <selection activeCell="F3" sqref="F3"/>
    </sheetView>
  </sheetViews>
  <sheetFormatPr defaultColWidth="8.85546875" defaultRowHeight="15.75" x14ac:dyDescent="0.25"/>
  <cols>
    <col min="1" max="3" width="8.85546875" style="20"/>
    <col min="4" max="4" width="3.28515625" style="20" customWidth="1"/>
    <col min="5" max="6" width="55.7109375" style="3" customWidth="1"/>
    <col min="7" max="7" width="3.7109375" style="20" customWidth="1"/>
    <col min="8" max="9" width="8.85546875" style="20"/>
    <col min="10" max="10" width="21" style="20" customWidth="1"/>
    <col min="11" max="50" width="8.85546875" style="20"/>
    <col min="51" max="16384" width="8.85546875" style="3"/>
  </cols>
  <sheetData>
    <row r="1" spans="4:10" s="20" customFormat="1" x14ac:dyDescent="0.25"/>
    <row r="2" spans="4:10" s="20" customFormat="1" ht="16.5" thickBot="1" x14ac:dyDescent="0.3"/>
    <row r="3" spans="4:10" s="20" customFormat="1" ht="29.25" thickBot="1" x14ac:dyDescent="0.3">
      <c r="E3" s="54" t="s">
        <v>624</v>
      </c>
      <c r="F3" s="57"/>
      <c r="J3" s="56" t="s">
        <v>625</v>
      </c>
    </row>
    <row r="4" spans="4:10" ht="24" thickBot="1" x14ac:dyDescent="0.3">
      <c r="E4" s="50" t="s">
        <v>617</v>
      </c>
      <c r="F4" s="51" t="s">
        <v>618</v>
      </c>
      <c r="J4" s="55"/>
    </row>
    <row r="5" spans="4:10" x14ac:dyDescent="0.25">
      <c r="D5" s="22">
        <v>1</v>
      </c>
      <c r="E5" s="10" t="str">
        <f t="shared" ref="E5:E24" si="0">IFERROR(VLOOKUP($D5,ss,2,FALSE),"")</f>
        <v/>
      </c>
      <c r="F5" s="10" t="str">
        <f t="shared" ref="F5:F24" si="1">IFERROR(VLOOKUP($D5,ws,2,FALSE),"")</f>
        <v/>
      </c>
      <c r="J5" s="21"/>
    </row>
    <row r="6" spans="4:10" x14ac:dyDescent="0.25">
      <c r="D6" s="22">
        <v>2</v>
      </c>
      <c r="E6" s="10" t="str">
        <f t="shared" si="0"/>
        <v/>
      </c>
      <c r="F6" s="10" t="str">
        <f t="shared" si="1"/>
        <v/>
      </c>
    </row>
    <row r="7" spans="4:10" x14ac:dyDescent="0.25">
      <c r="D7" s="22">
        <v>3</v>
      </c>
      <c r="E7" s="10" t="str">
        <f t="shared" si="0"/>
        <v/>
      </c>
      <c r="F7" s="10" t="str">
        <f t="shared" si="1"/>
        <v/>
      </c>
    </row>
    <row r="8" spans="4:10" x14ac:dyDescent="0.25">
      <c r="D8" s="22">
        <v>4</v>
      </c>
      <c r="E8" s="10" t="str">
        <f t="shared" si="0"/>
        <v/>
      </c>
      <c r="F8" s="10" t="str">
        <f t="shared" si="1"/>
        <v/>
      </c>
    </row>
    <row r="9" spans="4:10" x14ac:dyDescent="0.25">
      <c r="D9" s="22">
        <v>5</v>
      </c>
      <c r="E9" s="10" t="str">
        <f t="shared" si="0"/>
        <v/>
      </c>
      <c r="F9" s="10" t="str">
        <f t="shared" si="1"/>
        <v/>
      </c>
    </row>
    <row r="10" spans="4:10" x14ac:dyDescent="0.25">
      <c r="D10" s="22">
        <v>6</v>
      </c>
      <c r="E10" s="10" t="str">
        <f t="shared" si="0"/>
        <v/>
      </c>
      <c r="F10" s="10" t="str">
        <f t="shared" si="1"/>
        <v/>
      </c>
    </row>
    <row r="11" spans="4:10" x14ac:dyDescent="0.25">
      <c r="D11" s="22">
        <v>7</v>
      </c>
      <c r="E11" s="10" t="str">
        <f t="shared" si="0"/>
        <v/>
      </c>
      <c r="F11" s="10" t="str">
        <f t="shared" si="1"/>
        <v/>
      </c>
    </row>
    <row r="12" spans="4:10" x14ac:dyDescent="0.25">
      <c r="D12" s="22">
        <v>8</v>
      </c>
      <c r="E12" s="10" t="str">
        <f t="shared" si="0"/>
        <v/>
      </c>
      <c r="F12" s="10" t="str">
        <f t="shared" si="1"/>
        <v/>
      </c>
    </row>
    <row r="13" spans="4:10" x14ac:dyDescent="0.25">
      <c r="D13" s="22">
        <v>9</v>
      </c>
      <c r="E13" s="10" t="str">
        <f t="shared" si="0"/>
        <v/>
      </c>
      <c r="F13" s="10" t="str">
        <f t="shared" si="1"/>
        <v/>
      </c>
    </row>
    <row r="14" spans="4:10" x14ac:dyDescent="0.25">
      <c r="D14" s="22">
        <v>10</v>
      </c>
      <c r="E14" s="10" t="str">
        <f t="shared" si="0"/>
        <v/>
      </c>
      <c r="F14" s="10" t="str">
        <f t="shared" si="1"/>
        <v/>
      </c>
    </row>
    <row r="15" spans="4:10" x14ac:dyDescent="0.25">
      <c r="D15" s="22">
        <v>11</v>
      </c>
      <c r="E15" s="10" t="str">
        <f t="shared" si="0"/>
        <v/>
      </c>
      <c r="F15" s="10" t="str">
        <f t="shared" si="1"/>
        <v/>
      </c>
    </row>
    <row r="16" spans="4:10" x14ac:dyDescent="0.25">
      <c r="D16" s="22">
        <v>12</v>
      </c>
      <c r="E16" s="10" t="str">
        <f t="shared" si="0"/>
        <v/>
      </c>
      <c r="F16" s="10" t="str">
        <f t="shared" si="1"/>
        <v/>
      </c>
    </row>
    <row r="17" spans="4:6" x14ac:dyDescent="0.25">
      <c r="D17" s="22">
        <v>13</v>
      </c>
      <c r="E17" s="10" t="str">
        <f t="shared" si="0"/>
        <v/>
      </c>
      <c r="F17" s="10" t="str">
        <f t="shared" si="1"/>
        <v/>
      </c>
    </row>
    <row r="18" spans="4:6" x14ac:dyDescent="0.25">
      <c r="D18" s="22">
        <v>14</v>
      </c>
      <c r="E18" s="10" t="str">
        <f t="shared" si="0"/>
        <v/>
      </c>
      <c r="F18" s="10" t="str">
        <f t="shared" si="1"/>
        <v/>
      </c>
    </row>
    <row r="19" spans="4:6" x14ac:dyDescent="0.25">
      <c r="D19" s="22">
        <v>15</v>
      </c>
      <c r="E19" s="10" t="str">
        <f t="shared" si="0"/>
        <v/>
      </c>
      <c r="F19" s="10" t="str">
        <f t="shared" si="1"/>
        <v/>
      </c>
    </row>
    <row r="20" spans="4:6" x14ac:dyDescent="0.25">
      <c r="D20" s="22">
        <v>16</v>
      </c>
      <c r="E20" s="10" t="str">
        <f t="shared" si="0"/>
        <v/>
      </c>
      <c r="F20" s="10" t="str">
        <f t="shared" si="1"/>
        <v/>
      </c>
    </row>
    <row r="21" spans="4:6" x14ac:dyDescent="0.25">
      <c r="D21" s="22">
        <v>17</v>
      </c>
      <c r="E21" s="10" t="str">
        <f t="shared" si="0"/>
        <v/>
      </c>
      <c r="F21" s="10" t="str">
        <f t="shared" si="1"/>
        <v/>
      </c>
    </row>
    <row r="22" spans="4:6" x14ac:dyDescent="0.25">
      <c r="D22" s="22">
        <v>18</v>
      </c>
      <c r="E22" s="10" t="str">
        <f t="shared" si="0"/>
        <v/>
      </c>
      <c r="F22" s="10" t="str">
        <f t="shared" si="1"/>
        <v/>
      </c>
    </row>
    <row r="23" spans="4:6" x14ac:dyDescent="0.25">
      <c r="D23" s="22">
        <v>19</v>
      </c>
      <c r="E23" s="10" t="str">
        <f t="shared" si="0"/>
        <v/>
      </c>
      <c r="F23" s="10" t="str">
        <f t="shared" si="1"/>
        <v/>
      </c>
    </row>
    <row r="24" spans="4:6" ht="16.5" thickBot="1" x14ac:dyDescent="0.3">
      <c r="D24" s="22">
        <v>20</v>
      </c>
      <c r="E24" s="12" t="str">
        <f t="shared" si="0"/>
        <v/>
      </c>
      <c r="F24" s="12" t="str">
        <f t="shared" si="1"/>
        <v/>
      </c>
    </row>
    <row r="25" spans="4:6" ht="24" thickBot="1" x14ac:dyDescent="0.3">
      <c r="D25" s="22"/>
      <c r="E25" s="50" t="s">
        <v>619</v>
      </c>
      <c r="F25" s="51" t="s">
        <v>620</v>
      </c>
    </row>
    <row r="26" spans="4:6" x14ac:dyDescent="0.25">
      <c r="D26" s="22">
        <v>1</v>
      </c>
      <c r="E26" s="10" t="str">
        <f t="shared" ref="E26:E45" si="2">IFERROR(VLOOKUP($D26,os,2,FALSE),"")</f>
        <v/>
      </c>
      <c r="F26" s="10" t="str">
        <f t="shared" ref="F26:F45" si="3">IFERROR(VLOOKUP($D26,ts,2,FALSE),"")</f>
        <v/>
      </c>
    </row>
    <row r="27" spans="4:6" x14ac:dyDescent="0.25">
      <c r="D27" s="22">
        <v>2</v>
      </c>
      <c r="E27" s="10" t="str">
        <f t="shared" si="2"/>
        <v/>
      </c>
      <c r="F27" s="10" t="str">
        <f t="shared" si="3"/>
        <v/>
      </c>
    </row>
    <row r="28" spans="4:6" x14ac:dyDescent="0.25">
      <c r="D28" s="22">
        <v>3</v>
      </c>
      <c r="E28" s="10" t="str">
        <f t="shared" si="2"/>
        <v/>
      </c>
      <c r="F28" s="10" t="str">
        <f t="shared" si="3"/>
        <v/>
      </c>
    </row>
    <row r="29" spans="4:6" x14ac:dyDescent="0.25">
      <c r="D29" s="22">
        <v>4</v>
      </c>
      <c r="E29" s="10" t="str">
        <f t="shared" si="2"/>
        <v/>
      </c>
      <c r="F29" s="10" t="str">
        <f t="shared" si="3"/>
        <v/>
      </c>
    </row>
    <row r="30" spans="4:6" x14ac:dyDescent="0.25">
      <c r="D30" s="22">
        <v>5</v>
      </c>
      <c r="E30" s="10" t="str">
        <f t="shared" si="2"/>
        <v/>
      </c>
      <c r="F30" s="10" t="str">
        <f t="shared" si="3"/>
        <v/>
      </c>
    </row>
    <row r="31" spans="4:6" x14ac:dyDescent="0.25">
      <c r="D31" s="22">
        <v>6</v>
      </c>
      <c r="E31" s="10" t="str">
        <f t="shared" si="2"/>
        <v/>
      </c>
      <c r="F31" s="10" t="str">
        <f t="shared" si="3"/>
        <v/>
      </c>
    </row>
    <row r="32" spans="4:6" x14ac:dyDescent="0.25">
      <c r="D32" s="22">
        <v>7</v>
      </c>
      <c r="E32" s="10" t="str">
        <f t="shared" si="2"/>
        <v/>
      </c>
      <c r="F32" s="10" t="str">
        <f t="shared" si="3"/>
        <v/>
      </c>
    </row>
    <row r="33" spans="4:6" x14ac:dyDescent="0.25">
      <c r="D33" s="22">
        <v>8</v>
      </c>
      <c r="E33" s="10" t="str">
        <f t="shared" si="2"/>
        <v/>
      </c>
      <c r="F33" s="10" t="str">
        <f t="shared" si="3"/>
        <v/>
      </c>
    </row>
    <row r="34" spans="4:6" x14ac:dyDescent="0.25">
      <c r="D34" s="22">
        <v>9</v>
      </c>
      <c r="E34" s="10" t="str">
        <f t="shared" si="2"/>
        <v/>
      </c>
      <c r="F34" s="10" t="str">
        <f t="shared" si="3"/>
        <v/>
      </c>
    </row>
    <row r="35" spans="4:6" x14ac:dyDescent="0.25">
      <c r="D35" s="22">
        <v>10</v>
      </c>
      <c r="E35" s="10" t="str">
        <f t="shared" si="2"/>
        <v/>
      </c>
      <c r="F35" s="10" t="str">
        <f t="shared" si="3"/>
        <v/>
      </c>
    </row>
    <row r="36" spans="4:6" x14ac:dyDescent="0.25">
      <c r="D36" s="22">
        <v>11</v>
      </c>
      <c r="E36" s="10" t="str">
        <f t="shared" si="2"/>
        <v/>
      </c>
      <c r="F36" s="10" t="str">
        <f t="shared" si="3"/>
        <v/>
      </c>
    </row>
    <row r="37" spans="4:6" x14ac:dyDescent="0.25">
      <c r="D37" s="22">
        <v>12</v>
      </c>
      <c r="E37" s="10" t="str">
        <f t="shared" si="2"/>
        <v/>
      </c>
      <c r="F37" s="10" t="str">
        <f t="shared" si="3"/>
        <v/>
      </c>
    </row>
    <row r="38" spans="4:6" x14ac:dyDescent="0.25">
      <c r="D38" s="22">
        <v>13</v>
      </c>
      <c r="E38" s="10" t="str">
        <f t="shared" si="2"/>
        <v/>
      </c>
      <c r="F38" s="10" t="str">
        <f t="shared" si="3"/>
        <v/>
      </c>
    </row>
    <row r="39" spans="4:6" x14ac:dyDescent="0.25">
      <c r="D39" s="22">
        <v>14</v>
      </c>
      <c r="E39" s="10" t="str">
        <f t="shared" si="2"/>
        <v/>
      </c>
      <c r="F39" s="10" t="str">
        <f t="shared" si="3"/>
        <v/>
      </c>
    </row>
    <row r="40" spans="4:6" x14ac:dyDescent="0.25">
      <c r="D40" s="22">
        <v>15</v>
      </c>
      <c r="E40" s="10" t="str">
        <f t="shared" si="2"/>
        <v/>
      </c>
      <c r="F40" s="10" t="str">
        <f t="shared" si="3"/>
        <v/>
      </c>
    </row>
    <row r="41" spans="4:6" x14ac:dyDescent="0.25">
      <c r="D41" s="22">
        <v>16</v>
      </c>
      <c r="E41" s="10" t="str">
        <f t="shared" si="2"/>
        <v/>
      </c>
      <c r="F41" s="10" t="str">
        <f t="shared" si="3"/>
        <v/>
      </c>
    </row>
    <row r="42" spans="4:6" x14ac:dyDescent="0.25">
      <c r="D42" s="22">
        <v>17</v>
      </c>
      <c r="E42" s="10" t="str">
        <f t="shared" si="2"/>
        <v/>
      </c>
      <c r="F42" s="10" t="str">
        <f t="shared" si="3"/>
        <v/>
      </c>
    </row>
    <row r="43" spans="4:6" x14ac:dyDescent="0.25">
      <c r="D43" s="22">
        <v>18</v>
      </c>
      <c r="E43" s="10" t="str">
        <f t="shared" si="2"/>
        <v/>
      </c>
      <c r="F43" s="10" t="str">
        <f t="shared" si="3"/>
        <v/>
      </c>
    </row>
    <row r="44" spans="4:6" x14ac:dyDescent="0.25">
      <c r="D44" s="22">
        <v>19</v>
      </c>
      <c r="E44" s="10" t="str">
        <f t="shared" si="2"/>
        <v/>
      </c>
      <c r="F44" s="10" t="str">
        <f t="shared" si="3"/>
        <v/>
      </c>
    </row>
    <row r="45" spans="4:6" ht="16.5" thickBot="1" x14ac:dyDescent="0.3">
      <c r="D45" s="22">
        <v>20</v>
      </c>
      <c r="E45" s="12" t="str">
        <f t="shared" si="2"/>
        <v/>
      </c>
      <c r="F45" s="12" t="str">
        <f t="shared" si="3"/>
        <v/>
      </c>
    </row>
    <row r="46" spans="4:6" s="20" customFormat="1" x14ac:dyDescent="0.25">
      <c r="D46" s="22"/>
    </row>
    <row r="47" spans="4:6" s="20" customFormat="1" x14ac:dyDescent="0.25"/>
    <row r="48" spans="4:6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</sheetData>
  <sheetProtection algorithmName="SHA-512" hashValue="1JHjN/TBFFER3fDk5Wn3jKsy1lvWTkPEGZoxYHz3WuPtiV36zIBNU7vb+sLxYyROxYGNyk/4rTJW1WLoeqeP1A==" saltValue="xTuXAYMd+QGHXKN/7GnfBg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workbookViewId="0">
      <selection activeCell="E3" sqref="E3"/>
    </sheetView>
  </sheetViews>
  <sheetFormatPr defaultColWidth="8.85546875" defaultRowHeight="15.75" x14ac:dyDescent="0.25"/>
  <cols>
    <col min="1" max="3" width="8.85546875" style="20"/>
    <col min="4" max="4" width="3.28515625" style="20" customWidth="1"/>
    <col min="5" max="6" width="55.7109375" style="3" customWidth="1"/>
    <col min="7" max="7" width="3.7109375" style="20" customWidth="1"/>
    <col min="8" max="8" width="8.85546875" style="20"/>
    <col min="9" max="9" width="22.140625" style="20" customWidth="1"/>
    <col min="10" max="50" width="8.85546875" style="20"/>
    <col min="51" max="16384" width="8.85546875" style="3"/>
  </cols>
  <sheetData>
    <row r="1" spans="1:9" s="20" customFormat="1" x14ac:dyDescent="0.25"/>
    <row r="2" spans="1:9" s="20" customFormat="1" ht="16.5" thickBot="1" x14ac:dyDescent="0.3"/>
    <row r="3" spans="1:9" s="20" customFormat="1" ht="29.25" thickBot="1" x14ac:dyDescent="0.3">
      <c r="E3" s="54" t="s">
        <v>624</v>
      </c>
      <c r="F3" s="57"/>
    </row>
    <row r="4" spans="1:9" ht="24" thickBot="1" x14ac:dyDescent="0.3">
      <c r="E4" s="50" t="s">
        <v>617</v>
      </c>
      <c r="F4" s="51" t="s">
        <v>618</v>
      </c>
    </row>
    <row r="5" spans="1:9" ht="16.5" thickBot="1" x14ac:dyDescent="0.3">
      <c r="D5" s="22">
        <v>1</v>
      </c>
      <c r="E5" s="10"/>
      <c r="F5" s="10" t="s">
        <v>635</v>
      </c>
    </row>
    <row r="6" spans="1:9" x14ac:dyDescent="0.25">
      <c r="D6" s="22">
        <v>2</v>
      </c>
      <c r="E6" s="10"/>
      <c r="F6" s="10" t="s">
        <v>635</v>
      </c>
      <c r="I6" s="52" t="s">
        <v>622</v>
      </c>
    </row>
    <row r="7" spans="1:9" ht="16.5" thickBot="1" x14ac:dyDescent="0.3">
      <c r="D7" s="22">
        <v>3</v>
      </c>
      <c r="E7" s="10"/>
      <c r="F7" s="10" t="s">
        <v>635</v>
      </c>
      <c r="I7" s="53" t="s">
        <v>623</v>
      </c>
    </row>
    <row r="8" spans="1:9" x14ac:dyDescent="0.25">
      <c r="A8" s="58"/>
      <c r="B8" s="52" t="s">
        <v>622</v>
      </c>
      <c r="C8" s="59"/>
      <c r="D8" s="22">
        <v>4</v>
      </c>
      <c r="E8" s="10"/>
      <c r="F8" s="10" t="s">
        <v>635</v>
      </c>
    </row>
    <row r="9" spans="1:9" ht="16.5" thickBot="1" x14ac:dyDescent="0.3">
      <c r="A9" s="60"/>
      <c r="B9" s="53" t="s">
        <v>623</v>
      </c>
      <c r="C9" s="61"/>
      <c r="D9" s="22">
        <v>5</v>
      </c>
      <c r="E9" s="10"/>
      <c r="F9" s="10" t="s">
        <v>635</v>
      </c>
    </row>
    <row r="10" spans="1:9" x14ac:dyDescent="0.25">
      <c r="D10" s="22">
        <v>6</v>
      </c>
      <c r="E10" s="10"/>
      <c r="F10" s="10" t="s">
        <v>635</v>
      </c>
    </row>
    <row r="11" spans="1:9" x14ac:dyDescent="0.25">
      <c r="D11" s="22">
        <v>7</v>
      </c>
      <c r="E11" s="10"/>
      <c r="F11" s="10" t="s">
        <v>635</v>
      </c>
    </row>
    <row r="12" spans="1:9" x14ac:dyDescent="0.25">
      <c r="D12" s="22">
        <v>8</v>
      </c>
      <c r="E12" s="10"/>
      <c r="F12" s="10" t="s">
        <v>635</v>
      </c>
    </row>
    <row r="13" spans="1:9" x14ac:dyDescent="0.25">
      <c r="D13" s="22">
        <v>9</v>
      </c>
      <c r="E13" s="10"/>
      <c r="F13" s="10" t="s">
        <v>635</v>
      </c>
    </row>
    <row r="14" spans="1:9" x14ac:dyDescent="0.25">
      <c r="D14" s="22">
        <v>10</v>
      </c>
      <c r="E14" s="10"/>
      <c r="F14" s="10" t="s">
        <v>635</v>
      </c>
    </row>
    <row r="15" spans="1:9" x14ac:dyDescent="0.25">
      <c r="D15" s="22">
        <v>11</v>
      </c>
      <c r="E15" s="10"/>
      <c r="F15" s="10" t="s">
        <v>635</v>
      </c>
    </row>
    <row r="16" spans="1:9" x14ac:dyDescent="0.25">
      <c r="D16" s="22">
        <v>12</v>
      </c>
      <c r="E16" s="10"/>
      <c r="F16" s="10" t="s">
        <v>635</v>
      </c>
    </row>
    <row r="17" spans="4:6" x14ac:dyDescent="0.25">
      <c r="D17" s="22">
        <v>13</v>
      </c>
      <c r="E17" s="10"/>
      <c r="F17" s="10" t="s">
        <v>635</v>
      </c>
    </row>
    <row r="18" spans="4:6" x14ac:dyDescent="0.25">
      <c r="D18" s="22">
        <v>14</v>
      </c>
      <c r="E18" s="10"/>
      <c r="F18" s="10" t="s">
        <v>635</v>
      </c>
    </row>
    <row r="19" spans="4:6" x14ac:dyDescent="0.25">
      <c r="D19" s="22">
        <v>15</v>
      </c>
      <c r="E19" s="10"/>
      <c r="F19" s="10" t="s">
        <v>635</v>
      </c>
    </row>
    <row r="20" spans="4:6" x14ac:dyDescent="0.25">
      <c r="D20" s="22">
        <v>16</v>
      </c>
      <c r="E20" s="10"/>
      <c r="F20" s="10" t="s">
        <v>635</v>
      </c>
    </row>
    <row r="21" spans="4:6" x14ac:dyDescent="0.25">
      <c r="D21" s="22">
        <v>17</v>
      </c>
      <c r="E21" s="10"/>
      <c r="F21" s="10" t="s">
        <v>635</v>
      </c>
    </row>
    <row r="22" spans="4:6" x14ac:dyDescent="0.25">
      <c r="D22" s="22">
        <v>18</v>
      </c>
      <c r="E22" s="10"/>
      <c r="F22" s="10" t="s">
        <v>635</v>
      </c>
    </row>
    <row r="23" spans="4:6" x14ac:dyDescent="0.25">
      <c r="D23" s="22">
        <v>19</v>
      </c>
      <c r="E23" s="10"/>
      <c r="F23" s="10" t="s">
        <v>635</v>
      </c>
    </row>
    <row r="24" spans="4:6" ht="16.5" thickBot="1" x14ac:dyDescent="0.3">
      <c r="D24" s="22">
        <v>20</v>
      </c>
      <c r="E24" s="12"/>
      <c r="F24" s="12" t="s">
        <v>635</v>
      </c>
    </row>
    <row r="25" spans="4:6" ht="24" thickBot="1" x14ac:dyDescent="0.3">
      <c r="D25" s="22"/>
      <c r="E25" s="50" t="s">
        <v>619</v>
      </c>
      <c r="F25" s="51" t="s">
        <v>620</v>
      </c>
    </row>
    <row r="26" spans="4:6" x14ac:dyDescent="0.25">
      <c r="D26" s="22">
        <v>1</v>
      </c>
      <c r="E26" s="10" t="s">
        <v>635</v>
      </c>
      <c r="F26" s="10" t="s">
        <v>635</v>
      </c>
    </row>
    <row r="27" spans="4:6" x14ac:dyDescent="0.25">
      <c r="D27" s="22">
        <v>2</v>
      </c>
      <c r="E27" s="10" t="s">
        <v>635</v>
      </c>
      <c r="F27" s="10" t="s">
        <v>635</v>
      </c>
    </row>
    <row r="28" spans="4:6" x14ac:dyDescent="0.25">
      <c r="D28" s="22">
        <v>3</v>
      </c>
      <c r="E28" s="10" t="s">
        <v>635</v>
      </c>
      <c r="F28" s="10" t="s">
        <v>635</v>
      </c>
    </row>
    <row r="29" spans="4:6" x14ac:dyDescent="0.25">
      <c r="D29" s="22">
        <v>4</v>
      </c>
      <c r="E29" s="10" t="s">
        <v>635</v>
      </c>
      <c r="F29" s="10" t="s">
        <v>635</v>
      </c>
    </row>
    <row r="30" spans="4:6" x14ac:dyDescent="0.25">
      <c r="D30" s="22">
        <v>5</v>
      </c>
      <c r="E30" s="10" t="s">
        <v>635</v>
      </c>
      <c r="F30" s="10" t="s">
        <v>635</v>
      </c>
    </row>
    <row r="31" spans="4:6" x14ac:dyDescent="0.25">
      <c r="D31" s="22">
        <v>6</v>
      </c>
      <c r="E31" s="10" t="s">
        <v>635</v>
      </c>
      <c r="F31" s="10" t="s">
        <v>635</v>
      </c>
    </row>
    <row r="32" spans="4:6" x14ac:dyDescent="0.25">
      <c r="D32" s="22">
        <v>7</v>
      </c>
      <c r="E32" s="10" t="s">
        <v>635</v>
      </c>
      <c r="F32" s="10" t="s">
        <v>635</v>
      </c>
    </row>
    <row r="33" spans="4:6" x14ac:dyDescent="0.25">
      <c r="D33" s="22">
        <v>8</v>
      </c>
      <c r="E33" s="10" t="s">
        <v>635</v>
      </c>
      <c r="F33" s="10" t="s">
        <v>635</v>
      </c>
    </row>
    <row r="34" spans="4:6" x14ac:dyDescent="0.25">
      <c r="D34" s="22">
        <v>9</v>
      </c>
      <c r="E34" s="10" t="s">
        <v>635</v>
      </c>
      <c r="F34" s="10" t="s">
        <v>635</v>
      </c>
    </row>
    <row r="35" spans="4:6" x14ac:dyDescent="0.25">
      <c r="D35" s="22">
        <v>10</v>
      </c>
      <c r="E35" s="10" t="s">
        <v>635</v>
      </c>
      <c r="F35" s="10" t="s">
        <v>635</v>
      </c>
    </row>
    <row r="36" spans="4:6" x14ac:dyDescent="0.25">
      <c r="D36" s="22">
        <v>11</v>
      </c>
      <c r="E36" s="10" t="s">
        <v>635</v>
      </c>
      <c r="F36" s="10" t="s">
        <v>635</v>
      </c>
    </row>
    <row r="37" spans="4:6" x14ac:dyDescent="0.25">
      <c r="D37" s="22">
        <v>12</v>
      </c>
      <c r="E37" s="10" t="s">
        <v>635</v>
      </c>
      <c r="F37" s="10" t="s">
        <v>635</v>
      </c>
    </row>
    <row r="38" spans="4:6" x14ac:dyDescent="0.25">
      <c r="D38" s="22">
        <v>13</v>
      </c>
      <c r="E38" s="10" t="s">
        <v>635</v>
      </c>
      <c r="F38" s="10" t="s">
        <v>635</v>
      </c>
    </row>
    <row r="39" spans="4:6" x14ac:dyDescent="0.25">
      <c r="D39" s="22">
        <v>14</v>
      </c>
      <c r="E39" s="10" t="s">
        <v>635</v>
      </c>
      <c r="F39" s="10" t="s">
        <v>635</v>
      </c>
    </row>
    <row r="40" spans="4:6" x14ac:dyDescent="0.25">
      <c r="D40" s="22">
        <v>15</v>
      </c>
      <c r="E40" s="10" t="s">
        <v>635</v>
      </c>
      <c r="F40" s="10" t="s">
        <v>635</v>
      </c>
    </row>
    <row r="41" spans="4:6" x14ac:dyDescent="0.25">
      <c r="D41" s="22">
        <v>16</v>
      </c>
      <c r="E41" s="10" t="s">
        <v>635</v>
      </c>
      <c r="F41" s="10" t="s">
        <v>635</v>
      </c>
    </row>
    <row r="42" spans="4:6" x14ac:dyDescent="0.25">
      <c r="D42" s="22">
        <v>17</v>
      </c>
      <c r="E42" s="10" t="s">
        <v>635</v>
      </c>
      <c r="F42" s="10" t="s">
        <v>635</v>
      </c>
    </row>
    <row r="43" spans="4:6" x14ac:dyDescent="0.25">
      <c r="D43" s="22">
        <v>18</v>
      </c>
      <c r="E43" s="10" t="s">
        <v>635</v>
      </c>
      <c r="F43" s="10" t="s">
        <v>635</v>
      </c>
    </row>
    <row r="44" spans="4:6" x14ac:dyDescent="0.25">
      <c r="D44" s="22">
        <v>19</v>
      </c>
      <c r="E44" s="10" t="s">
        <v>635</v>
      </c>
      <c r="F44" s="10" t="s">
        <v>635</v>
      </c>
    </row>
    <row r="45" spans="4:6" ht="16.5" thickBot="1" x14ac:dyDescent="0.3">
      <c r="D45" s="22">
        <v>20</v>
      </c>
      <c r="E45" s="12" t="s">
        <v>635</v>
      </c>
      <c r="F45" s="12" t="s">
        <v>635</v>
      </c>
    </row>
    <row r="46" spans="4:6" s="20" customFormat="1" x14ac:dyDescent="0.25">
      <c r="D46" s="22"/>
    </row>
    <row r="47" spans="4:6" s="20" customFormat="1" x14ac:dyDescent="0.25"/>
    <row r="48" spans="4:6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Information</vt:lpstr>
      <vt:lpstr>Strengths</vt:lpstr>
      <vt:lpstr>Weaknesses</vt:lpstr>
      <vt:lpstr>Opportunities</vt:lpstr>
      <vt:lpstr>Threats</vt:lpstr>
      <vt:lpstr>Fine-tune SWOT</vt:lpstr>
      <vt:lpstr>Final SWOT</vt:lpstr>
      <vt:lpstr>SWOT Edit</vt:lpstr>
      <vt:lpstr>os</vt:lpstr>
      <vt:lpstr>ss</vt:lpstr>
      <vt:lpstr>ts</vt:lpstr>
      <vt:lpstr>ws</vt:lpstr>
      <vt:lpstr>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Fripp</dc:creator>
  <cp:lastModifiedBy>Therese Turner</cp:lastModifiedBy>
  <dcterms:created xsi:type="dcterms:W3CDTF">2018-02-27T10:56:25Z</dcterms:created>
  <dcterms:modified xsi:type="dcterms:W3CDTF">2019-01-09T07:53:07Z</dcterms:modified>
</cp:coreProperties>
</file>